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Příjmy 2011" sheetId="1" r:id="rId1"/>
    <sheet name="Výdaje 2011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<sst xmlns="http://schemas.openxmlformats.org/spreadsheetml/2006/main" count="132" uniqueCount="88">
  <si>
    <t>Rozpočet na rok  2011</t>
  </si>
  <si>
    <t>Příjmy</t>
  </si>
  <si>
    <t>paragraf</t>
  </si>
  <si>
    <t>položka</t>
  </si>
  <si>
    <t>text</t>
  </si>
  <si>
    <t>rozpočet</t>
  </si>
  <si>
    <t>Daň z příjmů fyz. osob ze záv. činn.</t>
  </si>
  <si>
    <t>Daň z příjmů fyz. osob ze sam. vyd. činn.</t>
  </si>
  <si>
    <t>Daň z příjmů fyz. osob z kap. Výnosů</t>
  </si>
  <si>
    <t>Daň z příjmů práv. osob</t>
  </si>
  <si>
    <t>Daň z přidané hodnoty</t>
  </si>
  <si>
    <t>Poplatek za likvidaci komunálního odpadu</t>
  </si>
  <si>
    <t>Poplatek ze psů</t>
  </si>
  <si>
    <t>Poplatek za užívání veř. prostranství</t>
  </si>
  <si>
    <t>Poplatek za provozov.výh.hrací přístroj</t>
  </si>
  <si>
    <t>Odvod z výtěžku provozování loterií</t>
  </si>
  <si>
    <t>Správní poplatky</t>
  </si>
  <si>
    <t>Daň z nemovitostí</t>
  </si>
  <si>
    <t>NI př.transf ze st.r. v rám. Souh. datací</t>
  </si>
  <si>
    <t>NI. př. transf. od obcí</t>
  </si>
  <si>
    <t>NI. př.transf.od krajů</t>
  </si>
  <si>
    <t>Předškolní zařízení</t>
  </si>
  <si>
    <t>Přijmy z pronájmu ost.nem. A jejich čas</t>
  </si>
  <si>
    <t>Činnosti knihovnické</t>
  </si>
  <si>
    <t>Příjmy z poskytování služeb a výrobků</t>
  </si>
  <si>
    <t>Bytové hospodářství</t>
  </si>
  <si>
    <t>Příjmy z pronájmu ost. nem. a jejich část.</t>
  </si>
  <si>
    <t>Nebytové hospodářství</t>
  </si>
  <si>
    <t>Příjmy z pronájmu ost. nem a jejich část.</t>
  </si>
  <si>
    <t>Komunální služby a územní rozvoj j.n.</t>
  </si>
  <si>
    <t>Příjmy z pronájmu pozemků</t>
  </si>
  <si>
    <t>Sběr a odvoz komunálních odpadů</t>
  </si>
  <si>
    <t>Činnost místní správy</t>
  </si>
  <si>
    <t>Příjmy z prodeje zboží</t>
  </si>
  <si>
    <t>Příjmy a výdaje z úvěr. finanč. operací</t>
  </si>
  <si>
    <t>Příjmy z úroků</t>
  </si>
  <si>
    <t>Celkem:</t>
  </si>
  <si>
    <t>Výdaje</t>
  </si>
  <si>
    <t>Ostatní zálež. Poz. Komunikací</t>
  </si>
  <si>
    <t>Nákup ostatních služeb</t>
  </si>
  <si>
    <t>Provoz veřejné silniční dopravy</t>
  </si>
  <si>
    <t>Výdaje na dopravní územní obslužnost</t>
  </si>
  <si>
    <t>Pitná voda</t>
  </si>
  <si>
    <t>Nákup materiálu j.n.</t>
  </si>
  <si>
    <t>Odvádění a čištění odpadních vod a nakl. s kaly</t>
  </si>
  <si>
    <t>Ost. záležitosti vodního hospodářství</t>
  </si>
  <si>
    <t>Výdaje na dodavatel.zajišť.opravy a údrž.</t>
  </si>
  <si>
    <t>Základní školy</t>
  </si>
  <si>
    <t xml:space="preserve"> Neinvestiční transfery obcím</t>
  </si>
  <si>
    <t>Zálež. předškolní výchovy a zákl. vzdělávání</t>
  </si>
  <si>
    <t>Neinv. příspěvky zřízeným PO</t>
  </si>
  <si>
    <t>Výdaje na knihy, učební pomůcky a tisk</t>
  </si>
  <si>
    <t>Rozhlas a televize</t>
  </si>
  <si>
    <t>Zájmová činnost v kultuře</t>
  </si>
  <si>
    <t>Sportovní zařízení v majetku obce</t>
  </si>
  <si>
    <t>Ostatní tělovýchovná činnost</t>
  </si>
  <si>
    <t>Elektrická energie</t>
  </si>
  <si>
    <t>Veřejné osvětlení</t>
  </si>
  <si>
    <t>Budovy, haly a stavby</t>
  </si>
  <si>
    <t>Pohřebnictví</t>
  </si>
  <si>
    <t>Poskytnuté neinvestiční příspěvky a náhrady</t>
  </si>
  <si>
    <t>Pohonné hmoty a maziva</t>
  </si>
  <si>
    <t>Sběr a odvoz nebezpečných odpadů</t>
  </si>
  <si>
    <t>Péče o vzhled obce a veřejnou zeleň</t>
  </si>
  <si>
    <t>Požární ochrana - dobr. část</t>
  </si>
  <si>
    <t>Zastupitelstvo obce</t>
  </si>
  <si>
    <t>Odměny členů zastupitelstva obcí a krajů</t>
  </si>
  <si>
    <t>Pov.poj. na soc. zab. a př. na st.p.z.</t>
  </si>
  <si>
    <t>Pov.poj.na veř. zdravotní pojištění</t>
  </si>
  <si>
    <t>Platy zaměstnanců v pracovním poměru</t>
  </si>
  <si>
    <t>Ostatní osobní výdaje</t>
  </si>
  <si>
    <t>Pov.poj. na veřejné zdravotní pojištění</t>
  </si>
  <si>
    <t>Pov. poj. na úrazové pojištění</t>
  </si>
  <si>
    <t>Drobný hmotný dlouhodobý majetek</t>
  </si>
  <si>
    <t>Nákup zboží</t>
  </si>
  <si>
    <t>Služby pošt</t>
  </si>
  <si>
    <t>Služby telekomunikací a radiokomunikací</t>
  </si>
  <si>
    <t>Výdaje na dodav. pořízení informací</t>
  </si>
  <si>
    <t>Služby školení a vzdělávání</t>
  </si>
  <si>
    <t>Cestovné (tuzemské i zahraniční)</t>
  </si>
  <si>
    <t>Výdaje na poř. věcí a služeb - pohoštění</t>
  </si>
  <si>
    <t>Ost.neinv.transf.veřej.rozp.místní úrov.</t>
  </si>
  <si>
    <t>Nákup kolků</t>
  </si>
  <si>
    <t>Náhrady mezd v době nemoci</t>
  </si>
  <si>
    <t>Služby peněžních ústavů</t>
  </si>
  <si>
    <t>Pojištění funkčně nespecifikované</t>
  </si>
  <si>
    <t>Ostatní činnost j.n.</t>
  </si>
  <si>
    <t>Celkem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</si>
</sst>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"/>
    <numFmt numFmtId="166" formatCode="0.00"/>
    <numFmt numFmtId="167" formatCode="_-* #,##0.00&quot; Kč&quot;_-;\-* #,##0.00&quot; Kč&quot;_-;_-* \-??&quot; Kč&quot;_-;_-@_-"/>
    <numFmt numFmtId="168" formatCode="#,##0.00\ [$Kč-405];[RED]\-#,##0.00\ [$Kč-405]"/>
    <numFmt numFmtId="169" formatCode="#,##0;\-#,##0"/>
    <numFmt numFmtId="170" formatCode="#,##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19" borderId="8" applyNumberFormat="0" applyAlignment="0" applyProtection="0"/>
    <xf numFmtId="164" fontId="16" fillId="19" borderId="9" applyNumberFormat="0" applyAlignment="0" applyProtection="0"/>
    <xf numFmtId="164" fontId="17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34">
    <xf numFmtId="164" fontId="0" fillId="0" borderId="0" xfId="0" applyAlignment="1">
      <alignment/>
    </xf>
    <xf numFmtId="164" fontId="18" fillId="0" borderId="0" xfId="0" applyFont="1" applyBorder="1" applyAlignment="1">
      <alignment horizontal="center"/>
    </xf>
    <xf numFmtId="164" fontId="18" fillId="0" borderId="0" xfId="0" applyFont="1" applyAlignment="1">
      <alignment horizontal="center"/>
    </xf>
    <xf numFmtId="164" fontId="18" fillId="0" borderId="0" xfId="0" applyFont="1" applyBorder="1" applyAlignment="1">
      <alignment horizontal="left"/>
    </xf>
    <xf numFmtId="164" fontId="19" fillId="0" borderId="0" xfId="0" applyFont="1" applyAlignment="1">
      <alignment horizontal="center"/>
    </xf>
    <xf numFmtId="164" fontId="19" fillId="0" borderId="0" xfId="0" applyFont="1" applyAlignment="1">
      <alignment horizontal="right"/>
    </xf>
    <xf numFmtId="164" fontId="19" fillId="0" borderId="0" xfId="0" applyFont="1" applyBorder="1" applyAlignment="1">
      <alignment horizontal="center"/>
    </xf>
    <xf numFmtId="165" fontId="20" fillId="0" borderId="0" xfId="0" applyNumberFormat="1" applyFont="1" applyAlignment="1">
      <alignment/>
    </xf>
    <xf numFmtId="164" fontId="0" fillId="0" borderId="0" xfId="0" applyBorder="1" applyAlignment="1">
      <alignment horizontal="left"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left"/>
    </xf>
    <xf numFmtId="167" fontId="0" fillId="0" borderId="0" xfId="17" applyFont="1" applyFill="1" applyBorder="1" applyAlignment="1" applyProtection="1">
      <alignment horizontal="right"/>
      <protection/>
    </xf>
    <xf numFmtId="168" fontId="0" fillId="0" borderId="0" xfId="17" applyNumberFormat="1" applyFont="1" applyFill="1" applyBorder="1" applyAlignment="1" applyProtection="1">
      <alignment horizontal="right"/>
      <protection/>
    </xf>
    <xf numFmtId="164" fontId="0" fillId="0" borderId="0" xfId="0" applyAlignment="1">
      <alignment horizontal="left"/>
    </xf>
    <xf numFmtId="167" fontId="20" fillId="0" borderId="0" xfId="17" applyFont="1" applyFill="1" applyBorder="1" applyAlignment="1" applyProtection="1">
      <alignment horizontal="right"/>
      <protection/>
    </xf>
    <xf numFmtId="164" fontId="20" fillId="0" borderId="0" xfId="0" applyFont="1" applyBorder="1" applyAlignment="1">
      <alignment/>
    </xf>
    <xf numFmtId="165" fontId="0" fillId="0" borderId="0" xfId="0" applyNumberFormat="1" applyFont="1" applyAlignment="1">
      <alignment/>
    </xf>
    <xf numFmtId="164" fontId="0" fillId="0" borderId="0" xfId="0" applyBorder="1" applyAlignment="1">
      <alignment horizontal="center"/>
    </xf>
    <xf numFmtId="164" fontId="20" fillId="0" borderId="0" xfId="0" applyFont="1" applyBorder="1" applyAlignment="1">
      <alignment horizontal="left"/>
    </xf>
    <xf numFmtId="164" fontId="20" fillId="0" borderId="0" xfId="0" applyFont="1" applyAlignment="1">
      <alignment/>
    </xf>
    <xf numFmtId="164" fontId="0" fillId="0" borderId="0" xfId="0" applyFont="1" applyBorder="1" applyAlignment="1">
      <alignment horizontal="right"/>
    </xf>
    <xf numFmtId="164" fontId="0" fillId="0" borderId="0" xfId="0" applyFont="1" applyAlignment="1">
      <alignment/>
    </xf>
    <xf numFmtId="169" fontId="21" fillId="0" borderId="0" xfId="17" applyNumberFormat="1" applyFont="1" applyFill="1" applyBorder="1" applyAlignment="1" applyProtection="1">
      <alignment/>
      <protection/>
    </xf>
    <xf numFmtId="167" fontId="0" fillId="0" borderId="0" xfId="17" applyFont="1" applyFill="1" applyBorder="1" applyAlignment="1" applyProtection="1">
      <alignment/>
      <protection/>
    </xf>
    <xf numFmtId="164" fontId="22" fillId="0" borderId="0" xfId="0" applyFont="1" applyBorder="1" applyAlignment="1">
      <alignment horizontal="left"/>
    </xf>
    <xf numFmtId="164" fontId="19" fillId="0" borderId="0" xfId="0" applyFont="1" applyAlignment="1">
      <alignment/>
    </xf>
    <xf numFmtId="167" fontId="20" fillId="0" borderId="0" xfId="17" applyFont="1" applyFill="1" applyBorder="1" applyAlignment="1" applyProtection="1">
      <alignment/>
      <protection/>
    </xf>
    <xf numFmtId="167" fontId="0" fillId="0" borderId="0" xfId="0" applyNumberFormat="1" applyAlignment="1">
      <alignment/>
    </xf>
    <xf numFmtId="170" fontId="20" fillId="0" borderId="0" xfId="0" applyNumberFormat="1" applyFont="1" applyBorder="1" applyAlignment="1">
      <alignment horizontal="left"/>
    </xf>
    <xf numFmtId="164" fontId="0" fillId="0" borderId="0" xfId="0" applyNumberFormat="1" applyAlignment="1">
      <alignment/>
    </xf>
    <xf numFmtId="164" fontId="18" fillId="0" borderId="0" xfId="0" applyFont="1" applyAlignment="1">
      <alignment/>
    </xf>
    <xf numFmtId="164" fontId="21" fillId="0" borderId="0" xfId="0" applyFont="1" applyBorder="1" applyAlignment="1">
      <alignment horizontal="left"/>
    </xf>
    <xf numFmtId="169" fontId="21" fillId="0" borderId="10" xfId="0" applyNumberFormat="1" applyFont="1" applyBorder="1" applyAlignment="1">
      <alignment horizontal="righ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zoomScale="90" zoomScaleNormal="90" workbookViewId="0" topLeftCell="A28">
      <selection activeCell="L17" sqref="L17"/>
    </sheetView>
  </sheetViews>
  <sheetFormatPr defaultColWidth="9.140625" defaultRowHeight="12.75"/>
  <cols>
    <col min="7" max="7" width="3.28125" style="0" customWidth="1"/>
    <col min="8" max="8" width="23.2812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9.5">
      <c r="A3" s="2"/>
      <c r="B3" s="2"/>
      <c r="C3" s="2"/>
      <c r="D3" s="2"/>
      <c r="E3" s="2"/>
      <c r="F3" s="2"/>
      <c r="G3" s="2"/>
      <c r="H3" s="2"/>
      <c r="I3" s="2"/>
    </row>
    <row r="4" spans="1:9" ht="19.5">
      <c r="A4" s="2"/>
      <c r="B4" s="2"/>
      <c r="C4" s="2"/>
      <c r="D4" s="2"/>
      <c r="E4" s="2"/>
      <c r="F4" s="2"/>
      <c r="G4" s="2"/>
      <c r="H4" s="2"/>
      <c r="I4" s="2"/>
    </row>
    <row r="5" spans="1:9" ht="19.5">
      <c r="A5" s="2"/>
      <c r="B5" s="2"/>
      <c r="C5" s="2"/>
      <c r="D5" s="2"/>
      <c r="E5" s="2"/>
      <c r="F5" s="2"/>
      <c r="G5" s="2"/>
      <c r="H5" s="2"/>
      <c r="I5" s="2"/>
    </row>
    <row r="6" spans="1:9" ht="19.5">
      <c r="A6" s="3" t="s">
        <v>1</v>
      </c>
      <c r="B6" s="3"/>
      <c r="C6" s="2"/>
      <c r="D6" s="2"/>
      <c r="E6" s="2"/>
      <c r="F6" s="2"/>
      <c r="G6" s="2"/>
      <c r="H6" s="2"/>
      <c r="I6" s="2"/>
    </row>
    <row r="7" spans="1:9" ht="19.5">
      <c r="A7" s="4" t="s">
        <v>2</v>
      </c>
      <c r="B7" s="5" t="s">
        <v>3</v>
      </c>
      <c r="C7" s="6" t="s">
        <v>4</v>
      </c>
      <c r="D7" s="6"/>
      <c r="E7" s="6"/>
      <c r="F7" s="6"/>
      <c r="G7" s="6"/>
      <c r="H7" s="5" t="s">
        <v>5</v>
      </c>
      <c r="I7" s="2"/>
    </row>
    <row r="8" spans="1:8" ht="12.75">
      <c r="A8" s="7">
        <v>0</v>
      </c>
      <c r="B8" s="8"/>
      <c r="C8" s="8"/>
      <c r="D8" s="8"/>
      <c r="E8" s="8"/>
      <c r="F8" s="8"/>
      <c r="G8" s="8"/>
      <c r="H8" s="9"/>
    </row>
    <row r="9" spans="1:8" ht="12.75">
      <c r="A9" s="10">
        <v>0</v>
      </c>
      <c r="B9">
        <v>1111</v>
      </c>
      <c r="C9" s="11" t="s">
        <v>6</v>
      </c>
      <c r="D9" s="11"/>
      <c r="E9" s="11"/>
      <c r="F9" s="11"/>
      <c r="G9" s="11"/>
      <c r="H9" s="12">
        <v>750000</v>
      </c>
    </row>
    <row r="10" spans="1:8" ht="12.75">
      <c r="A10" s="10">
        <v>0</v>
      </c>
      <c r="B10">
        <v>1112</v>
      </c>
      <c r="C10" s="11" t="s">
        <v>7</v>
      </c>
      <c r="D10" s="11"/>
      <c r="E10" s="11"/>
      <c r="F10" s="11"/>
      <c r="G10" s="11"/>
      <c r="H10" s="12">
        <v>110000</v>
      </c>
    </row>
    <row r="11" spans="1:8" ht="12.75">
      <c r="A11" s="10">
        <v>0</v>
      </c>
      <c r="B11">
        <v>1113</v>
      </c>
      <c r="C11" s="11" t="s">
        <v>8</v>
      </c>
      <c r="D11" s="11"/>
      <c r="E11" s="11"/>
      <c r="F11" s="11"/>
      <c r="G11" s="11"/>
      <c r="H11" s="12">
        <v>80000</v>
      </c>
    </row>
    <row r="12" spans="1:8" ht="12.75">
      <c r="A12" s="10">
        <v>0</v>
      </c>
      <c r="B12">
        <v>1121</v>
      </c>
      <c r="C12" s="11" t="s">
        <v>9</v>
      </c>
      <c r="D12" s="11"/>
      <c r="E12" s="11"/>
      <c r="F12" s="11"/>
      <c r="G12" s="11"/>
      <c r="H12" s="12">
        <v>900000</v>
      </c>
    </row>
    <row r="13" spans="1:8" ht="12.75">
      <c r="A13" s="10">
        <v>0</v>
      </c>
      <c r="B13">
        <v>1211</v>
      </c>
      <c r="C13" s="11" t="s">
        <v>10</v>
      </c>
      <c r="D13" s="11"/>
      <c r="E13" s="11"/>
      <c r="F13" s="11"/>
      <c r="G13" s="11"/>
      <c r="H13" s="13">
        <v>1700000</v>
      </c>
    </row>
    <row r="14" spans="1:8" ht="12.75">
      <c r="A14" s="10">
        <v>0</v>
      </c>
      <c r="B14">
        <v>1337</v>
      </c>
      <c r="C14" s="11" t="s">
        <v>11</v>
      </c>
      <c r="D14" s="11"/>
      <c r="E14" s="11"/>
      <c r="F14" s="11"/>
      <c r="G14" s="11"/>
      <c r="H14" s="12">
        <v>280000</v>
      </c>
    </row>
    <row r="15" spans="1:8" ht="12.75">
      <c r="A15" s="10">
        <v>0</v>
      </c>
      <c r="B15">
        <v>1341</v>
      </c>
      <c r="C15" s="11" t="s">
        <v>12</v>
      </c>
      <c r="D15" s="11"/>
      <c r="E15" s="11"/>
      <c r="F15" s="11"/>
      <c r="G15" s="11"/>
      <c r="H15" s="12">
        <v>15000</v>
      </c>
    </row>
    <row r="16" spans="1:8" ht="12.75">
      <c r="A16" s="10">
        <v>0</v>
      </c>
      <c r="B16">
        <v>1343</v>
      </c>
      <c r="C16" s="11" t="s">
        <v>13</v>
      </c>
      <c r="D16" s="11"/>
      <c r="E16" s="11"/>
      <c r="F16" s="11"/>
      <c r="G16" s="11"/>
      <c r="H16" s="12">
        <v>1000</v>
      </c>
    </row>
    <row r="17" spans="1:8" ht="12.75">
      <c r="A17" s="10">
        <v>0</v>
      </c>
      <c r="B17">
        <v>1347</v>
      </c>
      <c r="C17" s="11" t="s">
        <v>14</v>
      </c>
      <c r="D17" s="11"/>
      <c r="E17" s="11"/>
      <c r="F17" s="11"/>
      <c r="G17" s="11"/>
      <c r="H17" s="12">
        <v>8000</v>
      </c>
    </row>
    <row r="18" spans="1:8" ht="12.75">
      <c r="A18" s="10">
        <v>0</v>
      </c>
      <c r="B18">
        <v>1351</v>
      </c>
      <c r="C18" s="11" t="s">
        <v>15</v>
      </c>
      <c r="D18" s="11"/>
      <c r="E18" s="11"/>
      <c r="F18" s="11"/>
      <c r="G18" s="11"/>
      <c r="H18" s="12">
        <v>10000</v>
      </c>
    </row>
    <row r="19" spans="1:8" ht="12.75">
      <c r="A19" s="10">
        <v>0</v>
      </c>
      <c r="B19">
        <v>1361</v>
      </c>
      <c r="C19" s="11" t="s">
        <v>16</v>
      </c>
      <c r="D19" s="11"/>
      <c r="E19" s="11"/>
      <c r="F19" s="11"/>
      <c r="G19" s="11"/>
      <c r="H19" s="12">
        <v>50000</v>
      </c>
    </row>
    <row r="20" spans="1:8" ht="12.75">
      <c r="A20" s="10">
        <v>0</v>
      </c>
      <c r="B20">
        <v>1511</v>
      </c>
      <c r="C20" s="11" t="s">
        <v>17</v>
      </c>
      <c r="D20" s="11"/>
      <c r="E20" s="11"/>
      <c r="F20" s="11"/>
      <c r="G20" s="11"/>
      <c r="H20" s="12">
        <v>700000</v>
      </c>
    </row>
    <row r="21" spans="1:8" ht="12.75">
      <c r="A21" s="10">
        <v>0</v>
      </c>
      <c r="B21">
        <v>4112</v>
      </c>
      <c r="C21" s="11" t="s">
        <v>18</v>
      </c>
      <c r="D21" s="11"/>
      <c r="E21" s="11"/>
      <c r="F21" s="11"/>
      <c r="G21" s="11"/>
      <c r="H21" s="12">
        <v>210000</v>
      </c>
    </row>
    <row r="22" spans="1:8" ht="12.75">
      <c r="A22" s="10">
        <v>0</v>
      </c>
      <c r="B22">
        <v>4121</v>
      </c>
      <c r="C22" s="11" t="s">
        <v>19</v>
      </c>
      <c r="D22" s="11"/>
      <c r="E22" s="11"/>
      <c r="F22" s="11"/>
      <c r="G22" s="11"/>
      <c r="H22" s="12">
        <v>150000</v>
      </c>
    </row>
    <row r="23" spans="1:8" ht="12.75">
      <c r="A23" s="10">
        <v>0</v>
      </c>
      <c r="B23">
        <v>4122</v>
      </c>
      <c r="C23" s="11" t="s">
        <v>20</v>
      </c>
      <c r="D23" s="11"/>
      <c r="E23" s="11"/>
      <c r="F23" s="11"/>
      <c r="G23" s="11"/>
      <c r="H23" s="12">
        <v>1000000</v>
      </c>
    </row>
    <row r="24" spans="1:8" ht="12.75">
      <c r="A24" s="7">
        <v>0</v>
      </c>
      <c r="C24" s="14"/>
      <c r="D24" s="14"/>
      <c r="E24" s="14"/>
      <c r="F24" s="14"/>
      <c r="G24" s="14"/>
      <c r="H24" s="15">
        <f>SUM(H9:H23)</f>
        <v>5964000</v>
      </c>
    </row>
    <row r="25" spans="1:8" ht="12.75">
      <c r="A25" s="7"/>
      <c r="C25" s="14"/>
      <c r="D25" s="14"/>
      <c r="E25" s="14"/>
      <c r="F25" s="14"/>
      <c r="G25" s="14"/>
      <c r="H25" s="15"/>
    </row>
    <row r="26" spans="1:8" ht="12.75">
      <c r="A26" s="7">
        <v>3111</v>
      </c>
      <c r="B26" s="16" t="s">
        <v>21</v>
      </c>
      <c r="C26" s="16"/>
      <c r="D26" s="16"/>
      <c r="E26" s="16"/>
      <c r="F26" s="16"/>
      <c r="G26" s="16"/>
      <c r="H26" s="15"/>
    </row>
    <row r="27" spans="1:8" ht="12.75">
      <c r="A27" s="17">
        <v>3111</v>
      </c>
      <c r="B27">
        <v>2132</v>
      </c>
      <c r="C27" s="11" t="s">
        <v>22</v>
      </c>
      <c r="D27" s="11"/>
      <c r="E27" s="11"/>
      <c r="F27" s="11"/>
      <c r="G27" s="11"/>
      <c r="H27" s="12">
        <v>7200</v>
      </c>
    </row>
    <row r="28" spans="1:8" ht="12.75">
      <c r="A28" s="7">
        <v>3111</v>
      </c>
      <c r="C28" s="14"/>
      <c r="D28" s="14"/>
      <c r="E28" s="14"/>
      <c r="F28" s="14"/>
      <c r="G28" s="14"/>
      <c r="H28" s="15">
        <v>7200</v>
      </c>
    </row>
    <row r="29" spans="1:9" ht="12.75">
      <c r="A29" s="18"/>
      <c r="B29" s="18"/>
      <c r="C29" s="18"/>
      <c r="D29" s="18"/>
      <c r="E29" s="18"/>
      <c r="F29" s="18"/>
      <c r="G29" s="18"/>
      <c r="H29" s="18"/>
      <c r="I29" s="18"/>
    </row>
    <row r="30" spans="1:7" ht="12.75">
      <c r="A30" s="7">
        <v>3314</v>
      </c>
      <c r="B30" s="19" t="s">
        <v>23</v>
      </c>
      <c r="C30" s="19"/>
      <c r="D30" s="19"/>
      <c r="E30" s="19"/>
      <c r="F30" s="19"/>
      <c r="G30" s="19"/>
    </row>
    <row r="31" spans="1:8" ht="12.75">
      <c r="A31" s="10">
        <v>3314</v>
      </c>
      <c r="B31">
        <v>2111</v>
      </c>
      <c r="C31" s="11" t="s">
        <v>24</v>
      </c>
      <c r="D31" s="11"/>
      <c r="E31" s="11"/>
      <c r="F31" s="11"/>
      <c r="G31" s="11"/>
      <c r="H31" s="12">
        <v>5000</v>
      </c>
    </row>
    <row r="32" spans="1:8" ht="12.75">
      <c r="A32" s="7">
        <v>3314</v>
      </c>
      <c r="C32" s="14"/>
      <c r="D32" s="14"/>
      <c r="E32" s="14"/>
      <c r="F32" s="14"/>
      <c r="G32" s="14"/>
      <c r="H32" s="15">
        <f>SUM(H31)</f>
        <v>5000</v>
      </c>
    </row>
    <row r="33" spans="1:9" ht="12.75">
      <c r="A33" s="18"/>
      <c r="B33" s="18"/>
      <c r="C33" s="18"/>
      <c r="D33" s="18"/>
      <c r="E33" s="18"/>
      <c r="F33" s="18"/>
      <c r="G33" s="18"/>
      <c r="H33" s="18"/>
      <c r="I33" s="18"/>
    </row>
    <row r="34" spans="1:7" ht="12.75">
      <c r="A34" s="20">
        <v>3612</v>
      </c>
      <c r="B34" s="19" t="s">
        <v>25</v>
      </c>
      <c r="C34" s="19"/>
      <c r="D34" s="19"/>
      <c r="E34" s="19"/>
      <c r="F34" s="19"/>
      <c r="G34" s="19"/>
    </row>
    <row r="35" spans="1:8" ht="12.75">
      <c r="A35">
        <v>3612</v>
      </c>
      <c r="B35">
        <v>2132</v>
      </c>
      <c r="C35" s="11" t="s">
        <v>26</v>
      </c>
      <c r="D35" s="11"/>
      <c r="E35" s="11"/>
      <c r="F35" s="11"/>
      <c r="G35" s="11"/>
      <c r="H35" s="12">
        <v>60000</v>
      </c>
    </row>
    <row r="36" spans="1:8" ht="12.75">
      <c r="A36" s="20">
        <v>3612</v>
      </c>
      <c r="C36" s="14"/>
      <c r="D36" s="14"/>
      <c r="E36" s="14"/>
      <c r="F36" s="14"/>
      <c r="G36" s="14"/>
      <c r="H36" s="15">
        <f>SUM(H35)</f>
        <v>60000</v>
      </c>
    </row>
    <row r="37" spans="1:9" ht="12.75">
      <c r="A37" s="18"/>
      <c r="B37" s="18"/>
      <c r="C37" s="18"/>
      <c r="D37" s="18"/>
      <c r="E37" s="18"/>
      <c r="F37" s="18"/>
      <c r="G37" s="18"/>
      <c r="H37" s="18"/>
      <c r="I37" s="18"/>
    </row>
    <row r="38" spans="1:7" ht="12.75">
      <c r="A38" s="20">
        <v>3613</v>
      </c>
      <c r="B38" s="19" t="s">
        <v>27</v>
      </c>
      <c r="C38" s="19"/>
      <c r="D38" s="19"/>
      <c r="E38" s="19"/>
      <c r="F38" s="19"/>
      <c r="G38" s="19"/>
    </row>
    <row r="39" spans="1:8" ht="12.75">
      <c r="A39" s="20">
        <v>3613</v>
      </c>
      <c r="B39" s="21">
        <v>2111</v>
      </c>
      <c r="C39" s="11" t="s">
        <v>24</v>
      </c>
      <c r="D39" s="19"/>
      <c r="E39" s="19"/>
      <c r="F39" s="19"/>
      <c r="G39" s="19"/>
      <c r="H39" s="12">
        <v>20000</v>
      </c>
    </row>
    <row r="40" spans="1:8" ht="12.75">
      <c r="A40">
        <v>3613</v>
      </c>
      <c r="B40">
        <v>2132</v>
      </c>
      <c r="C40" s="11" t="s">
        <v>28</v>
      </c>
      <c r="D40" s="11"/>
      <c r="E40" s="11"/>
      <c r="F40" s="11"/>
      <c r="G40" s="11"/>
      <c r="H40" s="12">
        <v>150000</v>
      </c>
    </row>
    <row r="41" spans="1:8" ht="12.75">
      <c r="A41" s="20">
        <v>3613</v>
      </c>
      <c r="C41" s="14"/>
      <c r="D41" s="14"/>
      <c r="E41" s="14"/>
      <c r="F41" s="14"/>
      <c r="G41" s="14"/>
      <c r="H41" s="15">
        <f>H39+H40</f>
        <v>170000</v>
      </c>
    </row>
    <row r="42" spans="1:9" ht="12.75">
      <c r="A42" s="18"/>
      <c r="B42" s="18"/>
      <c r="C42" s="18"/>
      <c r="D42" s="18"/>
      <c r="E42" s="18"/>
      <c r="F42" s="18"/>
      <c r="G42" s="18"/>
      <c r="H42" s="18"/>
      <c r="I42" s="18"/>
    </row>
    <row r="43" spans="1:7" ht="12.75">
      <c r="A43" s="20">
        <v>3639</v>
      </c>
      <c r="B43" s="19" t="s">
        <v>29</v>
      </c>
      <c r="C43" s="19"/>
      <c r="D43" s="19"/>
      <c r="E43" s="19"/>
      <c r="F43" s="19"/>
      <c r="G43" s="19"/>
    </row>
    <row r="44" spans="1:8" ht="12.75">
      <c r="A44" s="22">
        <v>3639</v>
      </c>
      <c r="B44">
        <v>2131</v>
      </c>
      <c r="C44" s="11" t="s">
        <v>30</v>
      </c>
      <c r="D44" s="11"/>
      <c r="E44" s="11"/>
      <c r="F44" s="11"/>
      <c r="G44" s="11"/>
      <c r="H44" s="12">
        <v>10000</v>
      </c>
    </row>
    <row r="45" spans="1:8" ht="12.75">
      <c r="A45" s="20">
        <v>3639</v>
      </c>
      <c r="C45" s="14"/>
      <c r="D45" s="14"/>
      <c r="E45" s="14"/>
      <c r="F45" s="14"/>
      <c r="G45" s="14"/>
      <c r="H45" s="15">
        <f>SUM(H44:H44)</f>
        <v>10000</v>
      </c>
    </row>
    <row r="46" spans="1:8" ht="12.75">
      <c r="A46" s="20"/>
      <c r="C46" s="14"/>
      <c r="D46" s="14"/>
      <c r="E46" s="14"/>
      <c r="F46" s="14"/>
      <c r="G46" s="14"/>
      <c r="H46" s="15"/>
    </row>
    <row r="47" spans="1:8" ht="12.75">
      <c r="A47" s="20">
        <v>3722</v>
      </c>
      <c r="B47" s="16" t="s">
        <v>31</v>
      </c>
      <c r="C47" s="16"/>
      <c r="D47" s="16"/>
      <c r="E47" s="16"/>
      <c r="F47" s="16"/>
      <c r="G47" s="16"/>
      <c r="H47" s="15"/>
    </row>
    <row r="48" spans="1:8" ht="12.75">
      <c r="A48" s="20">
        <v>3722</v>
      </c>
      <c r="B48">
        <v>2111</v>
      </c>
      <c r="C48" s="11" t="s">
        <v>24</v>
      </c>
      <c r="D48" s="11"/>
      <c r="E48" s="11"/>
      <c r="F48" s="11"/>
      <c r="G48" s="11"/>
      <c r="H48" s="12">
        <v>80000</v>
      </c>
    </row>
    <row r="49" spans="1:8" ht="12.75">
      <c r="A49" s="20">
        <v>3722</v>
      </c>
      <c r="C49" s="14"/>
      <c r="D49" s="14"/>
      <c r="E49" s="14"/>
      <c r="F49" s="14"/>
      <c r="G49" s="14"/>
      <c r="H49" s="15">
        <f>H48</f>
        <v>80000</v>
      </c>
    </row>
    <row r="50" spans="1:9" ht="12.75">
      <c r="A50" s="18"/>
      <c r="B50" s="18"/>
      <c r="C50" s="18"/>
      <c r="D50" s="18"/>
      <c r="E50" s="18"/>
      <c r="F50" s="18"/>
      <c r="G50" s="18"/>
      <c r="H50" s="18">
        <f>SUM(H48:H49)</f>
        <v>160000</v>
      </c>
      <c r="I50" s="18"/>
    </row>
    <row r="51" spans="1:7" ht="12.75">
      <c r="A51" s="20">
        <v>6171</v>
      </c>
      <c r="B51" s="19" t="s">
        <v>32</v>
      </c>
      <c r="C51" s="19"/>
      <c r="D51" s="19"/>
      <c r="E51" s="19"/>
      <c r="F51" s="19"/>
      <c r="G51" s="19"/>
    </row>
    <row r="52" spans="1:8" ht="12.75">
      <c r="A52">
        <v>6171</v>
      </c>
      <c r="B52">
        <v>2112</v>
      </c>
      <c r="C52" s="11" t="s">
        <v>33</v>
      </c>
      <c r="D52" s="11"/>
      <c r="E52" s="11"/>
      <c r="F52" s="11"/>
      <c r="G52" s="11"/>
      <c r="H52" s="12">
        <v>20000</v>
      </c>
    </row>
    <row r="53" spans="1:8" ht="12.75">
      <c r="A53" s="20">
        <v>6171</v>
      </c>
      <c r="C53" s="14"/>
      <c r="D53" s="14"/>
      <c r="E53" s="14"/>
      <c r="F53" s="14"/>
      <c r="G53" s="14"/>
      <c r="H53" s="15">
        <f>SUM(H52:H52)</f>
        <v>20000</v>
      </c>
    </row>
    <row r="54" spans="1:9" ht="12.75">
      <c r="A54" s="18"/>
      <c r="B54" s="18"/>
      <c r="C54" s="18"/>
      <c r="D54" s="18"/>
      <c r="E54" s="18"/>
      <c r="F54" s="18"/>
      <c r="G54" s="18"/>
      <c r="H54" s="18"/>
      <c r="I54" s="18"/>
    </row>
    <row r="55" spans="1:7" ht="12.75">
      <c r="A55" s="20">
        <v>6310</v>
      </c>
      <c r="B55" s="19" t="s">
        <v>34</v>
      </c>
      <c r="C55" s="19"/>
      <c r="D55" s="19"/>
      <c r="E55" s="19"/>
      <c r="F55" s="19"/>
      <c r="G55" s="19"/>
    </row>
    <row r="56" spans="1:8" ht="12.75">
      <c r="A56">
        <v>6310</v>
      </c>
      <c r="B56">
        <v>2141</v>
      </c>
      <c r="C56" s="11" t="s">
        <v>35</v>
      </c>
      <c r="D56" s="11"/>
      <c r="E56" s="11"/>
      <c r="F56" s="11"/>
      <c r="G56" s="11"/>
      <c r="H56" s="12">
        <v>10000</v>
      </c>
    </row>
    <row r="57" spans="1:8" ht="12.75">
      <c r="A57" s="20">
        <v>6310</v>
      </c>
      <c r="C57" s="14"/>
      <c r="D57" s="14"/>
      <c r="E57" s="14"/>
      <c r="F57" s="14"/>
      <c r="G57" s="14"/>
      <c r="H57" s="15">
        <f>SUM(H56)</f>
        <v>10000</v>
      </c>
    </row>
    <row r="58" spans="1:8" ht="12.75">
      <c r="A58" s="20"/>
      <c r="C58" s="14"/>
      <c r="D58" s="14"/>
      <c r="E58" s="14"/>
      <c r="F58" s="14"/>
      <c r="G58" s="14"/>
      <c r="H58" s="15"/>
    </row>
    <row r="59" spans="1:8" ht="12.75">
      <c r="A59" s="20"/>
      <c r="C59" s="14"/>
      <c r="D59" s="14"/>
      <c r="E59" s="14"/>
      <c r="F59" s="14"/>
      <c r="G59" s="14"/>
      <c r="H59" s="15"/>
    </row>
    <row r="60" spans="1:8" ht="12.75">
      <c r="A60" s="20"/>
      <c r="C60" s="14"/>
      <c r="D60" s="14"/>
      <c r="E60" s="14"/>
      <c r="F60" s="14"/>
      <c r="G60" s="14"/>
      <c r="H60" s="15"/>
    </row>
    <row r="61" spans="1:8" ht="12.75">
      <c r="A61" s="20"/>
      <c r="C61" s="14"/>
      <c r="D61" s="14"/>
      <c r="E61" s="14"/>
      <c r="F61" s="14"/>
      <c r="G61" s="14"/>
      <c r="H61" s="15"/>
    </row>
    <row r="62" spans="1:9" ht="12.75">
      <c r="A62" s="18"/>
      <c r="B62" s="18"/>
      <c r="C62" s="18"/>
      <c r="D62" s="18"/>
      <c r="E62" s="18"/>
      <c r="F62" s="18"/>
      <c r="G62" s="18"/>
      <c r="H62" s="18"/>
      <c r="I62" s="18"/>
    </row>
    <row r="67" ht="12.75">
      <c r="H67" s="10"/>
    </row>
    <row r="68" spans="1:8" ht="24.75" customHeight="1">
      <c r="A68" s="3" t="s">
        <v>36</v>
      </c>
      <c r="B68" s="3"/>
      <c r="C68" s="11"/>
      <c r="D68" s="11"/>
      <c r="E68" s="11"/>
      <c r="F68" s="11"/>
      <c r="G68" s="11"/>
      <c r="H68" s="23">
        <f>SUM(H57,H53,H49,H45,H41,H36,H32,H28,H24)</f>
        <v>6326200</v>
      </c>
    </row>
    <row r="70" ht="12.75">
      <c r="J70" s="24"/>
    </row>
  </sheetData>
  <mergeCells count="44">
    <mergeCell ref="A1:I2"/>
    <mergeCell ref="A6:B6"/>
    <mergeCell ref="C7:G7"/>
    <mergeCell ref="B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B26:G26"/>
    <mergeCell ref="C27:G27"/>
    <mergeCell ref="A29:I29"/>
    <mergeCell ref="B30:G30"/>
    <mergeCell ref="C31:G31"/>
    <mergeCell ref="A33:I33"/>
    <mergeCell ref="B34:G34"/>
    <mergeCell ref="C35:G35"/>
    <mergeCell ref="A37:I37"/>
    <mergeCell ref="B38:G38"/>
    <mergeCell ref="C40:G40"/>
    <mergeCell ref="A42:I42"/>
    <mergeCell ref="B43:G43"/>
    <mergeCell ref="C44:G44"/>
    <mergeCell ref="B47:G47"/>
    <mergeCell ref="C48:G48"/>
    <mergeCell ref="A50:I50"/>
    <mergeCell ref="B51:G51"/>
    <mergeCell ref="C52:G52"/>
    <mergeCell ref="A54:I54"/>
    <mergeCell ref="B55:G55"/>
    <mergeCell ref="C56:G56"/>
    <mergeCell ref="A62:I62"/>
    <mergeCell ref="A68:B68"/>
    <mergeCell ref="C68:G68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portrait" paperSize="9"/>
  <headerFooter alignWithMargins="0">
    <oddFooter>&amp;C&amp;N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4"/>
  <sheetViews>
    <sheetView tabSelected="1" zoomScale="90" zoomScaleNormal="90" workbookViewId="0" topLeftCell="A58">
      <selection activeCell="K145" sqref="K145"/>
    </sheetView>
  </sheetViews>
  <sheetFormatPr defaultColWidth="9.140625" defaultRowHeight="12.75"/>
  <cols>
    <col min="7" max="7" width="2.7109375" style="0" customWidth="1"/>
    <col min="8" max="8" width="22.28125" style="0" customWidth="1"/>
    <col min="10" max="10" width="13.28125" style="0" customWidth="1"/>
  </cols>
  <sheetData>
    <row r="1" spans="1:2" ht="16.5" customHeight="1">
      <c r="A1" s="25" t="s">
        <v>37</v>
      </c>
      <c r="B1" s="25"/>
    </row>
    <row r="3" spans="1:8" ht="12.75">
      <c r="A3" s="26" t="s">
        <v>2</v>
      </c>
      <c r="B3" s="5" t="s">
        <v>3</v>
      </c>
      <c r="C3" s="6" t="s">
        <v>4</v>
      </c>
      <c r="D3" s="6"/>
      <c r="E3" s="6"/>
      <c r="F3" s="6"/>
      <c r="G3" s="6"/>
      <c r="H3" s="5" t="s">
        <v>5</v>
      </c>
    </row>
    <row r="4" spans="1:9" ht="12.75">
      <c r="A4" s="20">
        <v>2219</v>
      </c>
      <c r="B4" s="19" t="s">
        <v>38</v>
      </c>
      <c r="C4" s="19"/>
      <c r="D4" s="19"/>
      <c r="E4" s="19"/>
      <c r="F4" s="19"/>
      <c r="G4" s="19"/>
      <c r="H4" s="19"/>
      <c r="I4" s="19"/>
    </row>
    <row r="5" spans="1:8" ht="13.5" customHeight="1">
      <c r="A5">
        <v>2219</v>
      </c>
      <c r="B5">
        <v>5169</v>
      </c>
      <c r="C5" s="11" t="s">
        <v>39</v>
      </c>
      <c r="D5" s="11"/>
      <c r="E5" s="11"/>
      <c r="F5" s="11"/>
      <c r="G5" s="11"/>
      <c r="H5" s="24">
        <v>50000</v>
      </c>
    </row>
    <row r="6" spans="1:10" ht="12.75" customHeight="1">
      <c r="A6" s="20">
        <v>2219</v>
      </c>
      <c r="C6" s="11"/>
      <c r="D6" s="11"/>
      <c r="E6" s="11"/>
      <c r="F6" s="11"/>
      <c r="G6" s="11"/>
      <c r="H6" s="27">
        <v>50000</v>
      </c>
      <c r="J6" s="28"/>
    </row>
    <row r="8" spans="1:9" ht="12.75">
      <c r="A8" s="20">
        <v>2221</v>
      </c>
      <c r="B8" s="29" t="s">
        <v>40</v>
      </c>
      <c r="C8" s="29"/>
      <c r="D8" s="29"/>
      <c r="E8" s="29"/>
      <c r="F8" s="29"/>
      <c r="G8" s="29"/>
      <c r="H8" s="29"/>
      <c r="I8" s="29"/>
    </row>
    <row r="9" spans="1:8" ht="12.75">
      <c r="A9">
        <v>2221</v>
      </c>
      <c r="B9">
        <v>5193</v>
      </c>
      <c r="C9" s="11" t="s">
        <v>41</v>
      </c>
      <c r="D9" s="11"/>
      <c r="E9" s="11"/>
      <c r="F9" s="11"/>
      <c r="G9" s="11"/>
      <c r="H9" s="24">
        <v>95000</v>
      </c>
    </row>
    <row r="10" spans="1:8" ht="12.75">
      <c r="A10" s="20">
        <v>2221</v>
      </c>
      <c r="C10" s="11"/>
      <c r="D10" s="11"/>
      <c r="E10" s="11"/>
      <c r="F10" s="11"/>
      <c r="G10" s="11"/>
      <c r="H10" s="27">
        <v>95000</v>
      </c>
    </row>
    <row r="12" spans="1:9" ht="12.75">
      <c r="A12" s="20">
        <v>2310</v>
      </c>
      <c r="B12" s="19" t="s">
        <v>42</v>
      </c>
      <c r="C12" s="19"/>
      <c r="D12" s="19"/>
      <c r="E12" s="19"/>
      <c r="F12" s="19"/>
      <c r="G12" s="19"/>
      <c r="H12" s="19"/>
      <c r="I12" s="19"/>
    </row>
    <row r="13" spans="1:8" ht="12.75">
      <c r="A13" s="22">
        <v>2310</v>
      </c>
      <c r="B13">
        <v>5139</v>
      </c>
      <c r="C13" s="11" t="s">
        <v>43</v>
      </c>
      <c r="D13" s="11"/>
      <c r="E13" s="11"/>
      <c r="F13" s="11"/>
      <c r="G13" s="11"/>
      <c r="H13" s="24">
        <v>2000</v>
      </c>
    </row>
    <row r="14" spans="1:8" ht="12.75">
      <c r="A14" s="22">
        <v>2310</v>
      </c>
      <c r="B14">
        <v>5169</v>
      </c>
      <c r="C14" s="11" t="s">
        <v>39</v>
      </c>
      <c r="D14" s="11"/>
      <c r="E14" s="11"/>
      <c r="F14" s="11"/>
      <c r="G14" s="11"/>
      <c r="H14" s="24">
        <v>3000</v>
      </c>
    </row>
    <row r="15" spans="1:8" ht="12.75">
      <c r="A15" s="20">
        <v>2310</v>
      </c>
      <c r="C15" s="11"/>
      <c r="D15" s="11"/>
      <c r="E15" s="11"/>
      <c r="F15" s="11"/>
      <c r="G15" s="11"/>
      <c r="H15" s="27">
        <v>5000</v>
      </c>
    </row>
    <row r="16" spans="1:8" ht="12.75">
      <c r="A16" s="20"/>
      <c r="C16" s="11"/>
      <c r="D16" s="11"/>
      <c r="E16" s="11"/>
      <c r="F16" s="11"/>
      <c r="G16" s="11"/>
      <c r="H16" s="27"/>
    </row>
    <row r="17" spans="1:8" ht="12.75">
      <c r="A17" s="20">
        <v>2321</v>
      </c>
      <c r="B17" s="16" t="s">
        <v>44</v>
      </c>
      <c r="C17" s="16"/>
      <c r="D17" s="16"/>
      <c r="E17" s="16"/>
      <c r="F17" s="16"/>
      <c r="G17" s="16"/>
      <c r="H17" s="27"/>
    </row>
    <row r="18" spans="1:8" ht="12.75">
      <c r="A18" s="22">
        <v>2321</v>
      </c>
      <c r="B18">
        <v>5169</v>
      </c>
      <c r="C18" s="11" t="s">
        <v>39</v>
      </c>
      <c r="D18" s="11"/>
      <c r="E18" s="11"/>
      <c r="F18" s="11"/>
      <c r="G18" s="11"/>
      <c r="H18" s="24">
        <v>600000</v>
      </c>
    </row>
    <row r="19" spans="1:8" ht="12.75">
      <c r="A19" s="22">
        <v>2321</v>
      </c>
      <c r="C19" s="11"/>
      <c r="D19" s="11"/>
      <c r="E19" s="11"/>
      <c r="F19" s="11"/>
      <c r="G19" s="11"/>
      <c r="H19" s="27">
        <f>H18</f>
        <v>600000</v>
      </c>
    </row>
    <row r="21" spans="1:9" ht="12.75">
      <c r="A21" s="20">
        <v>2399</v>
      </c>
      <c r="B21" s="19" t="s">
        <v>45</v>
      </c>
      <c r="C21" s="19"/>
      <c r="D21" s="19"/>
      <c r="E21" s="19"/>
      <c r="F21" s="19"/>
      <c r="G21" s="19"/>
      <c r="H21" s="19"/>
      <c r="I21" s="19"/>
    </row>
    <row r="22" spans="1:8" ht="12.75">
      <c r="A22">
        <v>2399</v>
      </c>
      <c r="B22">
        <v>5171</v>
      </c>
      <c r="C22" s="11" t="s">
        <v>46</v>
      </c>
      <c r="D22" s="11"/>
      <c r="E22" s="11"/>
      <c r="F22" s="11"/>
      <c r="G22" s="11"/>
      <c r="H22" s="24">
        <v>10000</v>
      </c>
    </row>
    <row r="23" spans="1:8" ht="12.75">
      <c r="A23" s="20">
        <v>2399</v>
      </c>
      <c r="C23" s="11"/>
      <c r="D23" s="11"/>
      <c r="E23" s="11"/>
      <c r="F23" s="11"/>
      <c r="G23" s="11"/>
      <c r="H23" s="27">
        <f>H22</f>
        <v>10000</v>
      </c>
    </row>
    <row r="25" spans="1:9" ht="12.75">
      <c r="A25" s="20">
        <v>3113</v>
      </c>
      <c r="B25" s="19" t="s">
        <v>47</v>
      </c>
      <c r="C25" s="19"/>
      <c r="D25" s="19"/>
      <c r="E25" s="19"/>
      <c r="F25" s="19"/>
      <c r="G25" s="19"/>
      <c r="H25" s="19"/>
      <c r="I25" s="19"/>
    </row>
    <row r="26" spans="1:8" ht="12.75">
      <c r="A26" s="22">
        <v>3113</v>
      </c>
      <c r="B26">
        <v>5321</v>
      </c>
      <c r="C26" s="11" t="s">
        <v>48</v>
      </c>
      <c r="D26" s="11"/>
      <c r="E26" s="11"/>
      <c r="F26" s="11"/>
      <c r="G26" s="11"/>
      <c r="H26" s="24">
        <v>140000</v>
      </c>
    </row>
    <row r="27" spans="1:8" ht="12.75">
      <c r="A27" s="20">
        <v>3113</v>
      </c>
      <c r="C27" s="11"/>
      <c r="D27" s="11"/>
      <c r="E27" s="11"/>
      <c r="F27" s="11"/>
      <c r="G27" s="11"/>
      <c r="H27" s="27">
        <f>H26</f>
        <v>140000</v>
      </c>
    </row>
    <row r="29" spans="1:9" ht="12.75">
      <c r="A29" s="20">
        <v>3119</v>
      </c>
      <c r="B29" s="19" t="s">
        <v>49</v>
      </c>
      <c r="C29" s="19"/>
      <c r="D29" s="19"/>
      <c r="E29" s="19"/>
      <c r="F29" s="19"/>
      <c r="G29" s="19"/>
      <c r="H29" s="19"/>
      <c r="I29" s="19"/>
    </row>
    <row r="30" spans="1:8" ht="12.75">
      <c r="A30" s="22">
        <v>3119</v>
      </c>
      <c r="B30">
        <v>5171</v>
      </c>
      <c r="C30" s="11" t="s">
        <v>46</v>
      </c>
      <c r="D30" s="11"/>
      <c r="E30" s="11"/>
      <c r="F30" s="11"/>
      <c r="G30" s="11"/>
      <c r="H30" s="24">
        <v>100000</v>
      </c>
    </row>
    <row r="31" spans="1:8" ht="12.75">
      <c r="A31" s="22">
        <v>3119</v>
      </c>
      <c r="B31">
        <v>5331</v>
      </c>
      <c r="C31" s="11" t="s">
        <v>50</v>
      </c>
      <c r="D31" s="11"/>
      <c r="E31" s="11"/>
      <c r="F31" s="11"/>
      <c r="G31" s="11"/>
      <c r="H31" s="24">
        <v>900000</v>
      </c>
    </row>
    <row r="32" spans="1:8" ht="12.75">
      <c r="A32" s="20">
        <v>3119</v>
      </c>
      <c r="C32" s="11"/>
      <c r="D32" s="11"/>
      <c r="E32" s="11"/>
      <c r="F32" s="11"/>
      <c r="G32" s="11"/>
      <c r="H32" s="27">
        <f>SUM(H30:H31)</f>
        <v>1000000</v>
      </c>
    </row>
    <row r="34" spans="1:9" ht="12.75">
      <c r="A34" s="20">
        <v>3314</v>
      </c>
      <c r="B34" s="19" t="s">
        <v>23</v>
      </c>
      <c r="C34" s="19"/>
      <c r="D34" s="19"/>
      <c r="E34" s="19"/>
      <c r="F34" s="19"/>
      <c r="G34" s="19"/>
      <c r="H34" s="19"/>
      <c r="I34" s="19"/>
    </row>
    <row r="35" spans="1:8" ht="12.75">
      <c r="A35">
        <v>3314</v>
      </c>
      <c r="B35">
        <v>5136</v>
      </c>
      <c r="C35" s="11" t="s">
        <v>51</v>
      </c>
      <c r="D35" s="11"/>
      <c r="E35" s="11"/>
      <c r="F35" s="11"/>
      <c r="G35" s="11"/>
      <c r="H35" s="24">
        <v>9000</v>
      </c>
    </row>
    <row r="36" spans="1:8" ht="12.75">
      <c r="A36">
        <v>3314</v>
      </c>
      <c r="B36">
        <v>5139</v>
      </c>
      <c r="C36" s="11" t="s">
        <v>43</v>
      </c>
      <c r="D36" s="11"/>
      <c r="E36" s="11"/>
      <c r="F36" s="11"/>
      <c r="G36" s="11"/>
      <c r="H36" s="24">
        <v>1000</v>
      </c>
    </row>
    <row r="37" spans="1:8" ht="12.75">
      <c r="A37" s="20">
        <v>3314</v>
      </c>
      <c r="C37" s="11"/>
      <c r="D37" s="11"/>
      <c r="E37" s="11"/>
      <c r="F37" s="11"/>
      <c r="G37" s="11"/>
      <c r="H37" s="27">
        <f>SUM(H35:H36)</f>
        <v>10000</v>
      </c>
    </row>
    <row r="39" spans="1:9" ht="12.75">
      <c r="A39" s="20">
        <v>3341</v>
      </c>
      <c r="B39" s="19" t="s">
        <v>52</v>
      </c>
      <c r="C39" s="19"/>
      <c r="D39" s="19"/>
      <c r="E39" s="19"/>
      <c r="F39" s="19"/>
      <c r="G39" s="19"/>
      <c r="H39" s="19"/>
      <c r="I39" s="19"/>
    </row>
    <row r="40" spans="1:8" ht="12.75">
      <c r="A40">
        <v>3341</v>
      </c>
      <c r="B40">
        <v>5171</v>
      </c>
      <c r="C40" s="11" t="s">
        <v>46</v>
      </c>
      <c r="D40" s="11"/>
      <c r="E40" s="11"/>
      <c r="F40" s="11"/>
      <c r="G40" s="11"/>
      <c r="H40" s="24">
        <v>5000</v>
      </c>
    </row>
    <row r="41" spans="1:8" ht="12.75">
      <c r="A41" s="20">
        <v>3341</v>
      </c>
      <c r="C41" s="11"/>
      <c r="D41" s="11"/>
      <c r="E41" s="11"/>
      <c r="F41" s="11"/>
      <c r="G41" s="11"/>
      <c r="H41" s="27">
        <f>SUM(H40:H40)</f>
        <v>5000</v>
      </c>
    </row>
    <row r="43" spans="1:9" ht="12.75">
      <c r="A43" s="20">
        <v>3392</v>
      </c>
      <c r="B43" s="19" t="s">
        <v>53</v>
      </c>
      <c r="C43" s="19"/>
      <c r="D43" s="19"/>
      <c r="E43" s="19"/>
      <c r="F43" s="19"/>
      <c r="G43" s="19"/>
      <c r="H43" s="19"/>
      <c r="I43" s="19"/>
    </row>
    <row r="44" spans="1:13" ht="12.75">
      <c r="A44">
        <v>3392</v>
      </c>
      <c r="B44">
        <v>5139</v>
      </c>
      <c r="C44" s="11" t="s">
        <v>43</v>
      </c>
      <c r="D44" s="11"/>
      <c r="E44" s="11"/>
      <c r="F44" s="11"/>
      <c r="G44" s="11"/>
      <c r="H44" s="24">
        <v>10000</v>
      </c>
      <c r="M44" s="30"/>
    </row>
    <row r="45" spans="1:8" ht="12.75">
      <c r="A45" s="20">
        <v>3392</v>
      </c>
      <c r="C45" s="11"/>
      <c r="D45" s="11"/>
      <c r="E45" s="11"/>
      <c r="F45" s="11"/>
      <c r="G45" s="11"/>
      <c r="H45" s="27">
        <f>H44</f>
        <v>10000</v>
      </c>
    </row>
    <row r="47" spans="1:9" ht="12.75">
      <c r="A47" s="20">
        <v>3412</v>
      </c>
      <c r="B47" s="19" t="s">
        <v>54</v>
      </c>
      <c r="C47" s="19"/>
      <c r="D47" s="19"/>
      <c r="E47" s="19"/>
      <c r="F47" s="19"/>
      <c r="G47" s="19"/>
      <c r="H47" s="19"/>
      <c r="I47" s="19"/>
    </row>
    <row r="48" spans="1:8" ht="12.75">
      <c r="A48">
        <v>3412</v>
      </c>
      <c r="B48">
        <v>5139</v>
      </c>
      <c r="C48" s="11" t="s">
        <v>43</v>
      </c>
      <c r="D48" s="11"/>
      <c r="E48" s="11"/>
      <c r="F48" s="11"/>
      <c r="G48" s="11"/>
      <c r="H48" s="24">
        <v>20000</v>
      </c>
    </row>
    <row r="49" spans="1:8" ht="12.75">
      <c r="A49" s="20">
        <v>3412</v>
      </c>
      <c r="C49" s="11"/>
      <c r="D49" s="11"/>
      <c r="E49" s="11"/>
      <c r="F49" s="11"/>
      <c r="G49" s="11"/>
      <c r="H49" s="27">
        <f>SUM(H48:H48)</f>
        <v>20000</v>
      </c>
    </row>
    <row r="51" spans="1:9" ht="12.75">
      <c r="A51" s="20">
        <v>3419</v>
      </c>
      <c r="B51" s="19" t="s">
        <v>55</v>
      </c>
      <c r="C51" s="19"/>
      <c r="D51" s="19"/>
      <c r="E51" s="19"/>
      <c r="F51" s="19"/>
      <c r="G51" s="19"/>
      <c r="H51" s="19"/>
      <c r="I51" s="19"/>
    </row>
    <row r="52" spans="1:8" ht="12.75">
      <c r="A52" s="22">
        <v>3419</v>
      </c>
      <c r="B52">
        <v>5154</v>
      </c>
      <c r="C52" s="11" t="s">
        <v>56</v>
      </c>
      <c r="D52" s="11"/>
      <c r="E52" s="11"/>
      <c r="F52" s="11"/>
      <c r="G52" s="11"/>
      <c r="H52" s="24">
        <v>20000</v>
      </c>
    </row>
    <row r="53" spans="1:8" ht="12.75">
      <c r="A53" s="22">
        <v>3419</v>
      </c>
      <c r="B53">
        <v>5169</v>
      </c>
      <c r="C53" s="11" t="s">
        <v>39</v>
      </c>
      <c r="D53" s="11"/>
      <c r="E53" s="11"/>
      <c r="F53" s="11"/>
      <c r="G53" s="11"/>
      <c r="H53" s="24">
        <v>10000</v>
      </c>
    </row>
    <row r="54" spans="1:8" ht="12.75">
      <c r="A54" s="20">
        <v>3419</v>
      </c>
      <c r="C54" s="11"/>
      <c r="D54" s="11"/>
      <c r="E54" s="11"/>
      <c r="F54" s="11"/>
      <c r="G54" s="11"/>
      <c r="H54" s="27">
        <v>30000</v>
      </c>
    </row>
    <row r="55" spans="1:8" ht="12.75">
      <c r="A55" s="22"/>
      <c r="B55" s="14"/>
      <c r="C55" s="14"/>
      <c r="D55" s="14"/>
      <c r="E55" s="14"/>
      <c r="F55" s="14"/>
      <c r="G55" s="14"/>
      <c r="H55" s="14"/>
    </row>
    <row r="56" spans="1:9" ht="12.75">
      <c r="A56">
        <v>3612</v>
      </c>
      <c r="B56" s="19" t="s">
        <v>25</v>
      </c>
      <c r="C56" s="19"/>
      <c r="D56" s="19"/>
      <c r="E56" s="19"/>
      <c r="F56" s="19"/>
      <c r="G56" s="19"/>
      <c r="H56" s="19"/>
      <c r="I56" s="19"/>
    </row>
    <row r="57" spans="1:8" ht="12.75">
      <c r="A57">
        <v>3612</v>
      </c>
      <c r="B57">
        <v>5171</v>
      </c>
      <c r="C57" s="11" t="s">
        <v>46</v>
      </c>
      <c r="D57" s="11"/>
      <c r="E57" s="11"/>
      <c r="F57" s="11"/>
      <c r="G57" s="11"/>
      <c r="H57" s="24">
        <v>20000</v>
      </c>
    </row>
    <row r="58" spans="1:8" ht="12.75">
      <c r="A58" s="20">
        <v>3612</v>
      </c>
      <c r="D58" s="11"/>
      <c r="E58" s="11"/>
      <c r="F58" s="11"/>
      <c r="G58" s="11"/>
      <c r="H58" s="27">
        <f>SUM(H57)</f>
        <v>20000</v>
      </c>
    </row>
    <row r="59" spans="1:8" ht="12.75">
      <c r="A59" s="20"/>
      <c r="C59" s="14"/>
      <c r="D59" s="14"/>
      <c r="E59" s="14"/>
      <c r="F59" s="14"/>
      <c r="G59" s="14"/>
      <c r="H59" s="27"/>
    </row>
    <row r="60" spans="1:8" ht="12.75">
      <c r="A60" s="20">
        <v>3613</v>
      </c>
      <c r="B60" s="19" t="s">
        <v>27</v>
      </c>
      <c r="C60" s="19"/>
      <c r="D60" s="19"/>
      <c r="E60" s="19"/>
      <c r="F60" s="19"/>
      <c r="G60" s="19"/>
      <c r="H60" s="19"/>
    </row>
    <row r="61" spans="1:8" ht="12.75">
      <c r="A61" s="22">
        <v>3613</v>
      </c>
      <c r="B61">
        <v>5171</v>
      </c>
      <c r="C61" s="11" t="s">
        <v>46</v>
      </c>
      <c r="D61" s="11"/>
      <c r="E61" s="11"/>
      <c r="F61" s="11"/>
      <c r="G61" s="11"/>
      <c r="H61" s="24">
        <v>20000</v>
      </c>
    </row>
    <row r="62" spans="1:8" ht="12.75">
      <c r="A62" s="20">
        <v>3613</v>
      </c>
      <c r="B62" s="8"/>
      <c r="C62" s="8"/>
      <c r="D62" s="8"/>
      <c r="E62" s="8"/>
      <c r="F62" s="8"/>
      <c r="G62" s="8"/>
      <c r="H62" s="27">
        <f>SUM(H61)</f>
        <v>20000</v>
      </c>
    </row>
    <row r="64" spans="1:9" ht="12.75">
      <c r="A64" s="20">
        <v>3631</v>
      </c>
      <c r="B64" s="19" t="s">
        <v>57</v>
      </c>
      <c r="C64" s="19"/>
      <c r="D64" s="19"/>
      <c r="E64" s="19"/>
      <c r="F64" s="19"/>
      <c r="G64" s="19"/>
      <c r="H64" s="19"/>
      <c r="I64" s="19"/>
    </row>
    <row r="65" spans="1:8" ht="12.75">
      <c r="A65">
        <v>3631</v>
      </c>
      <c r="B65">
        <v>5154</v>
      </c>
      <c r="C65" s="11" t="s">
        <v>56</v>
      </c>
      <c r="D65" s="11"/>
      <c r="E65" s="11"/>
      <c r="F65" s="11"/>
      <c r="G65" s="11"/>
      <c r="H65" s="24">
        <v>100000</v>
      </c>
    </row>
    <row r="66" spans="1:8" ht="12.75">
      <c r="A66">
        <v>3631</v>
      </c>
      <c r="B66">
        <v>5169</v>
      </c>
      <c r="C66" s="11" t="s">
        <v>39</v>
      </c>
      <c r="D66" s="11"/>
      <c r="E66" s="11"/>
      <c r="F66" s="11"/>
      <c r="G66" s="11"/>
      <c r="H66" s="24">
        <v>30000</v>
      </c>
    </row>
    <row r="67" spans="1:8" ht="12.75">
      <c r="A67">
        <v>3631</v>
      </c>
      <c r="B67">
        <v>5171</v>
      </c>
      <c r="C67" s="11" t="s">
        <v>46</v>
      </c>
      <c r="D67" s="11"/>
      <c r="E67" s="11"/>
      <c r="F67" s="11"/>
      <c r="G67" s="11"/>
      <c r="H67" s="24">
        <v>40000</v>
      </c>
    </row>
    <row r="68" spans="1:8" ht="12.75">
      <c r="A68">
        <v>3631</v>
      </c>
      <c r="B68">
        <v>6121</v>
      </c>
      <c r="C68" s="11" t="s">
        <v>58</v>
      </c>
      <c r="D68" s="11"/>
      <c r="E68" s="11"/>
      <c r="F68" s="11"/>
      <c r="G68" s="11"/>
      <c r="H68" s="24">
        <v>150000</v>
      </c>
    </row>
    <row r="69" spans="1:8" ht="12.75">
      <c r="A69" s="20">
        <v>3631</v>
      </c>
      <c r="C69" s="11"/>
      <c r="D69" s="11"/>
      <c r="E69" s="11"/>
      <c r="F69" s="11"/>
      <c r="G69" s="11"/>
      <c r="H69" s="27">
        <f>H65+H66+H67+H68</f>
        <v>320000</v>
      </c>
    </row>
    <row r="71" spans="1:9" ht="12.75">
      <c r="A71" s="20">
        <v>3632</v>
      </c>
      <c r="B71" s="19" t="s">
        <v>59</v>
      </c>
      <c r="C71" s="19"/>
      <c r="D71" s="19"/>
      <c r="E71" s="19"/>
      <c r="F71" s="19"/>
      <c r="G71" s="19"/>
      <c r="H71" s="19"/>
      <c r="I71" s="19"/>
    </row>
    <row r="72" spans="1:8" ht="12.75">
      <c r="A72">
        <v>3632</v>
      </c>
      <c r="B72">
        <v>5192</v>
      </c>
      <c r="C72" s="11" t="s">
        <v>60</v>
      </c>
      <c r="D72" s="11"/>
      <c r="E72" s="11"/>
      <c r="F72" s="11"/>
      <c r="G72" s="11"/>
      <c r="H72" s="24">
        <v>10000</v>
      </c>
    </row>
    <row r="73" spans="1:8" ht="12.75">
      <c r="A73" s="20">
        <v>3632</v>
      </c>
      <c r="C73" s="11"/>
      <c r="D73" s="11"/>
      <c r="E73" s="11"/>
      <c r="F73" s="11"/>
      <c r="G73" s="11"/>
      <c r="H73" s="27">
        <v>10000</v>
      </c>
    </row>
    <row r="75" spans="1:9" ht="12.75">
      <c r="A75" s="20">
        <v>3639</v>
      </c>
      <c r="B75" s="19" t="s">
        <v>29</v>
      </c>
      <c r="C75" s="19"/>
      <c r="D75" s="19"/>
      <c r="E75" s="19"/>
      <c r="F75" s="19"/>
      <c r="G75" s="19"/>
      <c r="H75" s="19"/>
      <c r="I75" s="19"/>
    </row>
    <row r="76" spans="1:8" ht="12.75">
      <c r="A76" s="22">
        <v>3639</v>
      </c>
      <c r="B76">
        <v>5139</v>
      </c>
      <c r="C76" s="11" t="s">
        <v>43</v>
      </c>
      <c r="D76" s="11"/>
      <c r="E76" s="11"/>
      <c r="F76" s="11"/>
      <c r="G76" s="11"/>
      <c r="H76" s="24">
        <v>5000</v>
      </c>
    </row>
    <row r="77" spans="1:8" ht="12.75">
      <c r="A77" s="22">
        <v>3639</v>
      </c>
      <c r="B77">
        <v>5156</v>
      </c>
      <c r="C77" s="11" t="s">
        <v>61</v>
      </c>
      <c r="D77" s="11"/>
      <c r="E77" s="11"/>
      <c r="F77" s="11"/>
      <c r="G77" s="11"/>
      <c r="H77" s="24">
        <v>30000</v>
      </c>
    </row>
    <row r="78" spans="1:8" ht="12.75">
      <c r="A78" s="22">
        <v>3639</v>
      </c>
      <c r="B78">
        <v>5169</v>
      </c>
      <c r="C78" s="11" t="s">
        <v>39</v>
      </c>
      <c r="D78" s="11"/>
      <c r="E78" s="11"/>
      <c r="F78" s="11"/>
      <c r="G78" s="11"/>
      <c r="H78" s="24">
        <v>60000</v>
      </c>
    </row>
    <row r="79" spans="1:8" ht="12.75">
      <c r="A79" s="22">
        <v>3639</v>
      </c>
      <c r="B79">
        <v>5171</v>
      </c>
      <c r="C79" s="11" t="s">
        <v>46</v>
      </c>
      <c r="D79" s="11"/>
      <c r="E79" s="11"/>
      <c r="F79" s="11"/>
      <c r="G79" s="11"/>
      <c r="H79" s="24">
        <v>10000</v>
      </c>
    </row>
    <row r="80" spans="1:8" ht="12.75">
      <c r="A80" s="20">
        <v>3639</v>
      </c>
      <c r="C80" s="11"/>
      <c r="D80" s="11"/>
      <c r="E80" s="11"/>
      <c r="F80" s="11"/>
      <c r="G80" s="11"/>
      <c r="H80" s="27">
        <f>H76+H77+H78+H79</f>
        <v>105000</v>
      </c>
    </row>
    <row r="82" spans="1:9" ht="12.75">
      <c r="A82" s="20">
        <v>3721</v>
      </c>
      <c r="B82" s="19" t="s">
        <v>62</v>
      </c>
      <c r="C82" s="19"/>
      <c r="D82" s="19"/>
      <c r="E82" s="19"/>
      <c r="F82" s="19"/>
      <c r="G82" s="19"/>
      <c r="H82" s="19"/>
      <c r="I82" s="19"/>
    </row>
    <row r="83" spans="1:8" ht="12.75">
      <c r="A83">
        <v>3721</v>
      </c>
      <c r="B83">
        <v>5169</v>
      </c>
      <c r="C83" s="11" t="s">
        <v>39</v>
      </c>
      <c r="D83" s="11"/>
      <c r="E83" s="11"/>
      <c r="F83" s="11"/>
      <c r="G83" s="11"/>
      <c r="H83" s="24">
        <v>20000</v>
      </c>
    </row>
    <row r="84" spans="1:8" ht="12.75">
      <c r="A84" s="20">
        <v>3721</v>
      </c>
      <c r="C84" s="11"/>
      <c r="D84" s="11"/>
      <c r="E84" s="11"/>
      <c r="F84" s="11"/>
      <c r="G84" s="11"/>
      <c r="H84" s="27">
        <v>20000</v>
      </c>
    </row>
    <row r="86" spans="1:9" ht="12.75">
      <c r="A86" s="20">
        <v>3722</v>
      </c>
      <c r="B86" s="19" t="s">
        <v>31</v>
      </c>
      <c r="C86" s="19"/>
      <c r="D86" s="19"/>
      <c r="E86" s="19"/>
      <c r="F86" s="19"/>
      <c r="G86" s="19"/>
      <c r="H86" s="19"/>
      <c r="I86" s="19"/>
    </row>
    <row r="87" spans="1:8" ht="12.75">
      <c r="A87" s="22">
        <v>3722</v>
      </c>
      <c r="B87">
        <v>5169</v>
      </c>
      <c r="C87" s="11" t="s">
        <v>39</v>
      </c>
      <c r="D87" s="11"/>
      <c r="E87" s="11"/>
      <c r="F87" s="11"/>
      <c r="G87" s="11"/>
      <c r="H87" s="24">
        <v>1600000</v>
      </c>
    </row>
    <row r="88" spans="1:8" ht="12.75">
      <c r="A88" s="20">
        <v>3722</v>
      </c>
      <c r="C88" s="11"/>
      <c r="D88" s="11"/>
      <c r="E88" s="11"/>
      <c r="F88" s="11"/>
      <c r="G88" s="11"/>
      <c r="H88" s="27">
        <f>SUM(H87)</f>
        <v>1600000</v>
      </c>
    </row>
    <row r="90" spans="1:9" ht="12.75">
      <c r="A90" s="20">
        <v>3745</v>
      </c>
      <c r="B90" s="19" t="s">
        <v>63</v>
      </c>
      <c r="C90" s="19"/>
      <c r="D90" s="19"/>
      <c r="E90" s="19"/>
      <c r="F90" s="19"/>
      <c r="G90" s="19"/>
      <c r="H90" s="19"/>
      <c r="I90" s="19"/>
    </row>
    <row r="91" spans="1:8" ht="12.75">
      <c r="A91" s="22">
        <v>3745</v>
      </c>
      <c r="B91">
        <v>5156</v>
      </c>
      <c r="C91" s="11" t="s">
        <v>61</v>
      </c>
      <c r="D91" s="11"/>
      <c r="E91" s="11"/>
      <c r="F91" s="11"/>
      <c r="G91" s="11"/>
      <c r="H91" s="24">
        <v>5000</v>
      </c>
    </row>
    <row r="92" spans="1:8" ht="12.75">
      <c r="A92" s="22">
        <v>3745</v>
      </c>
      <c r="B92">
        <v>5169</v>
      </c>
      <c r="C92" s="11" t="s">
        <v>39</v>
      </c>
      <c r="D92" s="11"/>
      <c r="E92" s="11"/>
      <c r="F92" s="11"/>
      <c r="G92" s="11"/>
      <c r="H92" s="24">
        <v>70000</v>
      </c>
    </row>
    <row r="93" spans="1:8" ht="12.75">
      <c r="A93" s="20">
        <v>3745</v>
      </c>
      <c r="C93" s="11"/>
      <c r="D93" s="11"/>
      <c r="E93" s="11"/>
      <c r="F93" s="11"/>
      <c r="G93" s="11"/>
      <c r="H93" s="27">
        <f>SUM(H91:H92)</f>
        <v>75000</v>
      </c>
    </row>
    <row r="95" spans="1:9" ht="12.75">
      <c r="A95" s="20">
        <v>5512</v>
      </c>
      <c r="B95" s="19" t="s">
        <v>64</v>
      </c>
      <c r="C95" s="19"/>
      <c r="D95" s="19"/>
      <c r="E95" s="19"/>
      <c r="F95" s="19"/>
      <c r="G95" s="19"/>
      <c r="H95" s="19"/>
      <c r="I95" s="19"/>
    </row>
    <row r="96" spans="1:8" ht="12.75">
      <c r="A96">
        <v>5512</v>
      </c>
      <c r="B96">
        <v>5139</v>
      </c>
      <c r="C96" s="11" t="s">
        <v>43</v>
      </c>
      <c r="D96" s="11"/>
      <c r="E96" s="11"/>
      <c r="F96" s="11"/>
      <c r="G96" s="11"/>
      <c r="H96" s="24">
        <v>50000</v>
      </c>
    </row>
    <row r="97" spans="1:8" ht="12.75">
      <c r="A97">
        <v>5512</v>
      </c>
      <c r="B97">
        <v>5154</v>
      </c>
      <c r="C97" s="11" t="s">
        <v>56</v>
      </c>
      <c r="D97" s="11"/>
      <c r="E97" s="11"/>
      <c r="F97" s="11"/>
      <c r="G97" s="11"/>
      <c r="H97" s="24">
        <v>5000</v>
      </c>
    </row>
    <row r="98" spans="1:8" ht="12.75">
      <c r="A98">
        <v>5512</v>
      </c>
      <c r="B98">
        <v>5156</v>
      </c>
      <c r="C98" s="11" t="s">
        <v>61</v>
      </c>
      <c r="D98" s="11"/>
      <c r="E98" s="11"/>
      <c r="F98" s="11"/>
      <c r="G98" s="11"/>
      <c r="H98" s="24">
        <v>2000</v>
      </c>
    </row>
    <row r="99" spans="1:8" ht="12.75">
      <c r="A99" s="20">
        <v>5512</v>
      </c>
      <c r="C99" s="11"/>
      <c r="D99" s="11"/>
      <c r="E99" s="11"/>
      <c r="F99" s="11"/>
      <c r="G99" s="11"/>
      <c r="H99" s="27">
        <f>SUM(H96:H98)</f>
        <v>57000</v>
      </c>
    </row>
    <row r="101" spans="1:9" ht="12.75">
      <c r="A101" s="20">
        <v>6112</v>
      </c>
      <c r="B101" s="19" t="s">
        <v>65</v>
      </c>
      <c r="C101" s="19"/>
      <c r="D101" s="19"/>
      <c r="E101" s="19"/>
      <c r="F101" s="19"/>
      <c r="G101" s="19"/>
      <c r="H101" s="19"/>
      <c r="I101" s="19"/>
    </row>
    <row r="102" spans="1:8" ht="12.75">
      <c r="A102">
        <v>6112</v>
      </c>
      <c r="B102">
        <v>5023</v>
      </c>
      <c r="C102" s="11" t="s">
        <v>66</v>
      </c>
      <c r="D102" s="11"/>
      <c r="E102" s="11"/>
      <c r="F102" s="11"/>
      <c r="G102" s="11"/>
      <c r="H102" s="24">
        <v>800000</v>
      </c>
    </row>
    <row r="103" spans="1:8" ht="12.75">
      <c r="A103">
        <v>6112</v>
      </c>
      <c r="B103">
        <v>5031</v>
      </c>
      <c r="C103" s="11" t="s">
        <v>67</v>
      </c>
      <c r="D103" s="11"/>
      <c r="E103" s="11"/>
      <c r="F103" s="11"/>
      <c r="G103" s="11"/>
      <c r="H103" s="24">
        <v>105000</v>
      </c>
    </row>
    <row r="104" spans="1:8" ht="12.75">
      <c r="A104">
        <v>6112</v>
      </c>
      <c r="B104">
        <v>5032</v>
      </c>
      <c r="C104" s="11" t="s">
        <v>68</v>
      </c>
      <c r="D104" s="11"/>
      <c r="E104" s="11"/>
      <c r="F104" s="11"/>
      <c r="G104" s="11"/>
      <c r="H104" s="24">
        <v>50000</v>
      </c>
    </row>
    <row r="105" spans="1:8" ht="12.75">
      <c r="A105" s="20">
        <v>6112</v>
      </c>
      <c r="C105" s="11"/>
      <c r="D105" s="11"/>
      <c r="E105" s="11"/>
      <c r="F105" s="11"/>
      <c r="G105" s="11"/>
      <c r="H105" s="27">
        <f>H102+H103+H104</f>
        <v>955000</v>
      </c>
    </row>
    <row r="107" spans="1:9" ht="12.75">
      <c r="A107" s="20">
        <v>6171</v>
      </c>
      <c r="B107" s="19" t="s">
        <v>32</v>
      </c>
      <c r="C107" s="19"/>
      <c r="D107" s="19"/>
      <c r="E107" s="19"/>
      <c r="F107" s="19"/>
      <c r="G107" s="19"/>
      <c r="H107" s="19"/>
      <c r="I107" s="19"/>
    </row>
    <row r="108" spans="1:8" ht="12.75">
      <c r="A108" s="22">
        <v>6171</v>
      </c>
      <c r="B108">
        <v>5011</v>
      </c>
      <c r="C108" s="11" t="s">
        <v>69</v>
      </c>
      <c r="D108" s="11"/>
      <c r="E108" s="11"/>
      <c r="F108" s="11"/>
      <c r="G108" s="11"/>
      <c r="H108" s="24">
        <v>350000</v>
      </c>
    </row>
    <row r="109" spans="1:8" ht="12.75">
      <c r="A109" s="22">
        <v>6171</v>
      </c>
      <c r="B109">
        <v>5021</v>
      </c>
      <c r="C109" s="11" t="s">
        <v>70</v>
      </c>
      <c r="D109" s="11"/>
      <c r="E109" s="11"/>
      <c r="F109" s="11"/>
      <c r="G109" s="11"/>
      <c r="H109" s="24">
        <v>70000</v>
      </c>
    </row>
    <row r="110" spans="1:8" ht="12.75">
      <c r="A110" s="22">
        <v>6171</v>
      </c>
      <c r="B110">
        <v>5031</v>
      </c>
      <c r="C110" s="11" t="s">
        <v>67</v>
      </c>
      <c r="D110" s="11"/>
      <c r="E110" s="11"/>
      <c r="F110" s="11"/>
      <c r="G110" s="11"/>
      <c r="H110" s="24">
        <v>90000</v>
      </c>
    </row>
    <row r="111" spans="1:8" ht="12.75">
      <c r="A111" s="22">
        <v>6171</v>
      </c>
      <c r="B111">
        <v>5032</v>
      </c>
      <c r="C111" s="11" t="s">
        <v>71</v>
      </c>
      <c r="D111" s="11"/>
      <c r="E111" s="11"/>
      <c r="F111" s="11"/>
      <c r="G111" s="11"/>
      <c r="H111" s="24">
        <v>30000</v>
      </c>
    </row>
    <row r="112" spans="1:8" ht="12.75">
      <c r="A112" s="22">
        <v>6171</v>
      </c>
      <c r="B112">
        <v>5038</v>
      </c>
      <c r="C112" s="11" t="s">
        <v>72</v>
      </c>
      <c r="D112" s="11"/>
      <c r="E112" s="11"/>
      <c r="F112" s="11"/>
      <c r="G112" s="11"/>
      <c r="H112" s="24">
        <v>2000</v>
      </c>
    </row>
    <row r="113" spans="1:8" ht="12.75">
      <c r="A113" s="22">
        <v>6171</v>
      </c>
      <c r="B113">
        <v>5136</v>
      </c>
      <c r="C113" s="11" t="s">
        <v>51</v>
      </c>
      <c r="D113" s="11"/>
      <c r="E113" s="11"/>
      <c r="F113" s="11"/>
      <c r="G113" s="11"/>
      <c r="H113" s="24">
        <v>5000</v>
      </c>
    </row>
    <row r="114" spans="1:8" ht="12.75">
      <c r="A114" s="22">
        <v>6171</v>
      </c>
      <c r="B114">
        <v>5137</v>
      </c>
      <c r="C114" s="11" t="s">
        <v>73</v>
      </c>
      <c r="D114" s="11"/>
      <c r="E114" s="11"/>
      <c r="F114" s="11"/>
      <c r="G114" s="11"/>
      <c r="H114" s="24">
        <v>50000</v>
      </c>
    </row>
    <row r="115" spans="1:8" ht="12.75">
      <c r="A115" s="22">
        <v>6171</v>
      </c>
      <c r="B115">
        <v>5138</v>
      </c>
      <c r="C115" s="11" t="s">
        <v>74</v>
      </c>
      <c r="D115" s="11"/>
      <c r="E115" s="11"/>
      <c r="F115" s="11"/>
      <c r="G115" s="11"/>
      <c r="H115" s="24">
        <v>20000</v>
      </c>
    </row>
    <row r="116" spans="1:8" ht="12.75">
      <c r="A116" s="22">
        <v>6171</v>
      </c>
      <c r="B116">
        <v>5139</v>
      </c>
      <c r="C116" s="11" t="s">
        <v>43</v>
      </c>
      <c r="D116" s="11"/>
      <c r="E116" s="11"/>
      <c r="F116" s="11"/>
      <c r="G116" s="11"/>
      <c r="H116" s="24">
        <v>100000</v>
      </c>
    </row>
    <row r="117" spans="1:8" ht="12.75">
      <c r="A117" s="22">
        <v>6171</v>
      </c>
      <c r="B117">
        <v>5154</v>
      </c>
      <c r="C117" s="11" t="s">
        <v>56</v>
      </c>
      <c r="D117" s="11"/>
      <c r="E117" s="11"/>
      <c r="F117" s="11"/>
      <c r="G117" s="11"/>
      <c r="H117" s="24">
        <v>35000</v>
      </c>
    </row>
    <row r="118" spans="1:8" ht="12.75">
      <c r="A118" s="22">
        <v>6171</v>
      </c>
      <c r="B118">
        <v>5161</v>
      </c>
      <c r="C118" s="11" t="s">
        <v>75</v>
      </c>
      <c r="D118" s="11"/>
      <c r="E118" s="11"/>
      <c r="F118" s="11"/>
      <c r="G118" s="11"/>
      <c r="H118" s="24">
        <v>10000</v>
      </c>
    </row>
    <row r="119" spans="1:8" ht="12.75">
      <c r="A119" s="22">
        <v>6171</v>
      </c>
      <c r="B119">
        <v>5162</v>
      </c>
      <c r="C119" s="11" t="s">
        <v>76</v>
      </c>
      <c r="D119" s="11"/>
      <c r="E119" s="11"/>
      <c r="F119" s="11"/>
      <c r="G119" s="11"/>
      <c r="H119" s="24">
        <v>50000</v>
      </c>
    </row>
    <row r="120" spans="1:8" ht="12.75">
      <c r="A120" s="22">
        <v>6171</v>
      </c>
      <c r="B120">
        <v>5166</v>
      </c>
      <c r="C120" s="11" t="s">
        <v>77</v>
      </c>
      <c r="D120" s="11"/>
      <c r="E120" s="11"/>
      <c r="F120" s="11"/>
      <c r="G120" s="11"/>
      <c r="H120" s="24">
        <v>5000</v>
      </c>
    </row>
    <row r="121" spans="1:8" ht="12.75">
      <c r="A121" s="22">
        <v>6171</v>
      </c>
      <c r="B121">
        <v>5167</v>
      </c>
      <c r="C121" s="11" t="s">
        <v>78</v>
      </c>
      <c r="D121" s="11"/>
      <c r="E121" s="11"/>
      <c r="F121" s="11"/>
      <c r="G121" s="11"/>
      <c r="H121" s="24">
        <v>15000</v>
      </c>
    </row>
    <row r="122" spans="1:8" ht="12.75">
      <c r="A122" s="22">
        <v>6171</v>
      </c>
      <c r="B122">
        <v>5169</v>
      </c>
      <c r="C122" s="11" t="s">
        <v>39</v>
      </c>
      <c r="D122" s="11"/>
      <c r="E122" s="11"/>
      <c r="F122" s="11"/>
      <c r="G122" s="11"/>
      <c r="H122" s="24">
        <v>180000</v>
      </c>
    </row>
    <row r="123" spans="1:8" ht="12.75">
      <c r="A123" s="22">
        <v>6171</v>
      </c>
      <c r="B123">
        <v>5171</v>
      </c>
      <c r="C123" s="11" t="s">
        <v>46</v>
      </c>
      <c r="D123" s="11"/>
      <c r="E123" s="11"/>
      <c r="F123" s="11"/>
      <c r="G123" s="11"/>
      <c r="H123" s="24">
        <v>40000</v>
      </c>
    </row>
    <row r="124" spans="1:8" ht="12.75">
      <c r="A124" s="22">
        <v>6171</v>
      </c>
      <c r="B124">
        <v>5173</v>
      </c>
      <c r="C124" s="11" t="s">
        <v>79</v>
      </c>
      <c r="D124" s="11"/>
      <c r="E124" s="11"/>
      <c r="F124" s="11"/>
      <c r="G124" s="11"/>
      <c r="H124" s="24">
        <v>10000</v>
      </c>
    </row>
    <row r="125" spans="1:8" ht="12.75">
      <c r="A125" s="22">
        <v>6171</v>
      </c>
      <c r="B125">
        <v>5175</v>
      </c>
      <c r="C125" s="11" t="s">
        <v>80</v>
      </c>
      <c r="D125" s="11"/>
      <c r="E125" s="11"/>
      <c r="F125" s="11"/>
      <c r="G125" s="11"/>
      <c r="H125" s="24">
        <v>6000</v>
      </c>
    </row>
    <row r="126" spans="1:8" ht="12.75">
      <c r="A126" s="22">
        <v>6171</v>
      </c>
      <c r="B126">
        <v>5329</v>
      </c>
      <c r="C126" s="11" t="s">
        <v>81</v>
      </c>
      <c r="D126" s="11"/>
      <c r="E126" s="11"/>
      <c r="F126" s="11"/>
      <c r="G126" s="11"/>
      <c r="H126" s="24">
        <v>30000</v>
      </c>
    </row>
    <row r="127" spans="1:8" ht="12.75">
      <c r="A127" s="22">
        <v>6171</v>
      </c>
      <c r="B127">
        <v>5361</v>
      </c>
      <c r="C127" s="11" t="s">
        <v>82</v>
      </c>
      <c r="D127" s="11"/>
      <c r="E127" s="11"/>
      <c r="F127" s="11"/>
      <c r="G127" s="11"/>
      <c r="H127" s="24">
        <v>1000</v>
      </c>
    </row>
    <row r="128" spans="1:8" ht="12.75">
      <c r="A128" s="22">
        <v>6171</v>
      </c>
      <c r="B128">
        <v>5424</v>
      </c>
      <c r="C128" s="11" t="s">
        <v>83</v>
      </c>
      <c r="D128" s="11"/>
      <c r="E128" s="11"/>
      <c r="F128" s="11"/>
      <c r="G128" s="11"/>
      <c r="H128" s="24">
        <v>5000</v>
      </c>
    </row>
    <row r="129" spans="1:8" ht="12.75">
      <c r="A129" s="20">
        <v>6171</v>
      </c>
      <c r="C129" s="11"/>
      <c r="D129" s="11"/>
      <c r="E129" s="11"/>
      <c r="F129" s="11"/>
      <c r="G129" s="11"/>
      <c r="H129" s="27">
        <f>SUM(H108:H128)</f>
        <v>1104000</v>
      </c>
    </row>
    <row r="131" spans="1:9" ht="12.75">
      <c r="A131" s="20">
        <v>6310</v>
      </c>
      <c r="B131" s="19" t="s">
        <v>34</v>
      </c>
      <c r="C131" s="19"/>
      <c r="D131" s="19"/>
      <c r="E131" s="19"/>
      <c r="F131" s="19"/>
      <c r="G131" s="19"/>
      <c r="H131" s="19"/>
      <c r="I131" s="19"/>
    </row>
    <row r="132" spans="1:8" ht="12.75">
      <c r="A132">
        <v>6310</v>
      </c>
      <c r="B132">
        <v>5163</v>
      </c>
      <c r="C132" s="11" t="s">
        <v>84</v>
      </c>
      <c r="D132" s="11"/>
      <c r="E132" s="11"/>
      <c r="F132" s="11"/>
      <c r="G132" s="11"/>
      <c r="H132" s="24">
        <v>7000</v>
      </c>
    </row>
    <row r="133" spans="1:8" ht="12.75">
      <c r="A133" s="20">
        <v>6310</v>
      </c>
      <c r="C133" s="11"/>
      <c r="D133" s="11"/>
      <c r="E133" s="11"/>
      <c r="F133" s="11"/>
      <c r="G133" s="11"/>
      <c r="H133" s="27">
        <f>H132</f>
        <v>7000</v>
      </c>
    </row>
    <row r="135" spans="1:9" ht="12.75">
      <c r="A135" s="20">
        <v>6320</v>
      </c>
      <c r="B135" s="19" t="s">
        <v>85</v>
      </c>
      <c r="C135" s="19"/>
      <c r="D135" s="19"/>
      <c r="E135" s="19"/>
      <c r="F135" s="19"/>
      <c r="G135" s="19"/>
      <c r="H135" s="19"/>
      <c r="I135" s="19"/>
    </row>
    <row r="136" spans="1:8" ht="12.75">
      <c r="A136" s="22">
        <v>6320</v>
      </c>
      <c r="B136">
        <v>5163</v>
      </c>
      <c r="C136" s="11" t="s">
        <v>84</v>
      </c>
      <c r="D136" s="11"/>
      <c r="E136" s="11"/>
      <c r="F136" s="11"/>
      <c r="G136" s="11"/>
      <c r="H136" s="24">
        <v>25000</v>
      </c>
    </row>
    <row r="137" spans="1:8" ht="12.75">
      <c r="A137" s="20">
        <v>6320</v>
      </c>
      <c r="C137" s="11"/>
      <c r="D137" s="11"/>
      <c r="E137" s="11"/>
      <c r="F137" s="11"/>
      <c r="G137" s="11"/>
      <c r="H137" s="27">
        <f>SUM(H136)</f>
        <v>25000</v>
      </c>
    </row>
    <row r="139" spans="1:9" ht="12.75">
      <c r="A139" s="20">
        <v>6409</v>
      </c>
      <c r="B139" s="19" t="s">
        <v>86</v>
      </c>
      <c r="C139" s="19"/>
      <c r="D139" s="19"/>
      <c r="E139" s="19"/>
      <c r="F139" s="19"/>
      <c r="G139" s="19"/>
      <c r="H139" s="19"/>
      <c r="I139" s="19"/>
    </row>
    <row r="140" spans="1:8" ht="12.75">
      <c r="A140" s="22">
        <v>6409</v>
      </c>
      <c r="B140">
        <v>5329</v>
      </c>
      <c r="C140" s="11" t="s">
        <v>81</v>
      </c>
      <c r="D140" s="11"/>
      <c r="E140" s="11"/>
      <c r="F140" s="11"/>
      <c r="G140" s="11"/>
      <c r="H140" s="24">
        <v>33200</v>
      </c>
    </row>
    <row r="141" spans="1:8" ht="12.75">
      <c r="A141" s="20">
        <v>6409</v>
      </c>
      <c r="C141" s="11"/>
      <c r="D141" s="11"/>
      <c r="E141" s="11"/>
      <c r="F141" s="11"/>
      <c r="G141" s="11"/>
      <c r="H141" s="27">
        <f>SUM(H140)</f>
        <v>33200</v>
      </c>
    </row>
    <row r="144" spans="1:8" ht="19.5">
      <c r="A144" s="31" t="s">
        <v>87</v>
      </c>
      <c r="B144" s="32"/>
      <c r="C144" s="32"/>
      <c r="D144" s="32"/>
      <c r="E144" s="32"/>
      <c r="F144" s="32"/>
      <c r="G144" s="32"/>
      <c r="H144" s="33">
        <f>H6+H10+H15+H19+H23+H27+H32+H37+H41+H45+H49+H54+H58+H62+H69+H73+H80+H84+H88+H93+H99+H105+H129+H133+H137+H141</f>
        <v>6326200</v>
      </c>
    </row>
  </sheetData>
  <mergeCells count="110">
    <mergeCell ref="A1:B1"/>
    <mergeCell ref="C3:G3"/>
    <mergeCell ref="B4:I4"/>
    <mergeCell ref="C5:G5"/>
    <mergeCell ref="C6:G6"/>
    <mergeCell ref="B8:I8"/>
    <mergeCell ref="C9:G9"/>
    <mergeCell ref="C10:G10"/>
    <mergeCell ref="B12:I12"/>
    <mergeCell ref="C13:G13"/>
    <mergeCell ref="C14:G14"/>
    <mergeCell ref="C15:G15"/>
    <mergeCell ref="B17:G17"/>
    <mergeCell ref="C18:G18"/>
    <mergeCell ref="B21:I21"/>
    <mergeCell ref="C22:G22"/>
    <mergeCell ref="C23:G23"/>
    <mergeCell ref="B25:I25"/>
    <mergeCell ref="C26:G26"/>
    <mergeCell ref="C27:G27"/>
    <mergeCell ref="B29:I29"/>
    <mergeCell ref="C30:G30"/>
    <mergeCell ref="C31:G31"/>
    <mergeCell ref="C32:G32"/>
    <mergeCell ref="B34:I34"/>
    <mergeCell ref="C35:G35"/>
    <mergeCell ref="C36:G36"/>
    <mergeCell ref="C37:G37"/>
    <mergeCell ref="B39:I39"/>
    <mergeCell ref="C40:G40"/>
    <mergeCell ref="C41:G41"/>
    <mergeCell ref="B43:I43"/>
    <mergeCell ref="C44:G44"/>
    <mergeCell ref="C45:G45"/>
    <mergeCell ref="B47:I47"/>
    <mergeCell ref="C48:G48"/>
    <mergeCell ref="C49:G49"/>
    <mergeCell ref="B51:I51"/>
    <mergeCell ref="C52:G52"/>
    <mergeCell ref="C53:G53"/>
    <mergeCell ref="C54:G54"/>
    <mergeCell ref="B56:I56"/>
    <mergeCell ref="C57:G57"/>
    <mergeCell ref="B60:H60"/>
    <mergeCell ref="C61:G61"/>
    <mergeCell ref="B62:G62"/>
    <mergeCell ref="B64:I64"/>
    <mergeCell ref="C65:G65"/>
    <mergeCell ref="C66:G66"/>
    <mergeCell ref="C67:G67"/>
    <mergeCell ref="C68:G68"/>
    <mergeCell ref="C69:G69"/>
    <mergeCell ref="B71:I71"/>
    <mergeCell ref="C72:G72"/>
    <mergeCell ref="C73:G73"/>
    <mergeCell ref="B75:I75"/>
    <mergeCell ref="C76:G76"/>
    <mergeCell ref="C77:G77"/>
    <mergeCell ref="C78:G78"/>
    <mergeCell ref="C79:G79"/>
    <mergeCell ref="C80:G80"/>
    <mergeCell ref="B82:I82"/>
    <mergeCell ref="C83:G83"/>
    <mergeCell ref="C84:G84"/>
    <mergeCell ref="B86:I86"/>
    <mergeCell ref="C87:G87"/>
    <mergeCell ref="C88:G88"/>
    <mergeCell ref="B90:I90"/>
    <mergeCell ref="C91:G91"/>
    <mergeCell ref="C92:G92"/>
    <mergeCell ref="C93:G93"/>
    <mergeCell ref="B95:I95"/>
    <mergeCell ref="C96:G96"/>
    <mergeCell ref="C97:G97"/>
    <mergeCell ref="C98:G98"/>
    <mergeCell ref="C99:G99"/>
    <mergeCell ref="B101:I101"/>
    <mergeCell ref="C102:G102"/>
    <mergeCell ref="C104:G104"/>
    <mergeCell ref="C105:G105"/>
    <mergeCell ref="B107:I107"/>
    <mergeCell ref="C108:G108"/>
    <mergeCell ref="C109:G109"/>
    <mergeCell ref="C110:G110"/>
    <mergeCell ref="C111:G111"/>
    <mergeCell ref="C112:G112"/>
    <mergeCell ref="C113:G113"/>
    <mergeCell ref="C114:G114"/>
    <mergeCell ref="C115:G115"/>
    <mergeCell ref="C116:G116"/>
    <mergeCell ref="C117:G117"/>
    <mergeCell ref="C118:G118"/>
    <mergeCell ref="C119:G119"/>
    <mergeCell ref="C120:G120"/>
    <mergeCell ref="C121:G121"/>
    <mergeCell ref="C122:G122"/>
    <mergeCell ref="C123:G123"/>
    <mergeCell ref="C124:G124"/>
    <mergeCell ref="C125:G125"/>
    <mergeCell ref="C127:G127"/>
    <mergeCell ref="C129:G129"/>
    <mergeCell ref="B131:I131"/>
    <mergeCell ref="C132:G132"/>
    <mergeCell ref="C133:G133"/>
    <mergeCell ref="B135:I135"/>
    <mergeCell ref="C136:G136"/>
    <mergeCell ref="C137:G137"/>
    <mergeCell ref="B139:I139"/>
    <mergeCell ref="C140:G140"/>
    <mergeCell ref="C141:G14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2010-12-06T11:25:43Z</cp:lastPrinted>
  <dcterms:modified xsi:type="dcterms:W3CDTF">2010-12-10T11:55:24Z</dcterms:modified>
  <cp:category/>
  <cp:version/>
  <cp:contentType/>
  <cp:contentStatus/>
  <cp:revision>8</cp:revision>
</cp:coreProperties>
</file>